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diha.gagrica\Desktop\"/>
    </mc:Choice>
  </mc:AlternateContent>
  <bookViews>
    <workbookView xWindow="0" yWindow="0" windowWidth="24042" windowHeight="9729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7" i="1" l="1"/>
  <c r="C37" i="1"/>
  <c r="B37" i="1"/>
  <c r="D37" i="1" s="1"/>
  <c r="F37" i="1" s="1"/>
  <c r="G37" i="1" s="1"/>
  <c r="A37" i="1"/>
  <c r="E36" i="1"/>
  <c r="D36" i="1"/>
  <c r="F36" i="1" s="1"/>
  <c r="G36" i="1" s="1"/>
  <c r="C36" i="1"/>
  <c r="B36" i="1"/>
  <c r="A36" i="1"/>
  <c r="E35" i="1"/>
  <c r="C35" i="1"/>
  <c r="B35" i="1"/>
  <c r="D35" i="1" s="1"/>
  <c r="F35" i="1" s="1"/>
  <c r="G35" i="1" s="1"/>
  <c r="A35" i="1"/>
  <c r="E34" i="1"/>
  <c r="C34" i="1"/>
  <c r="B34" i="1"/>
  <c r="D34" i="1" s="1"/>
  <c r="F34" i="1" s="1"/>
  <c r="G34" i="1" s="1"/>
  <c r="A34" i="1"/>
  <c r="E33" i="1"/>
  <c r="C33" i="1"/>
  <c r="B33" i="1"/>
  <c r="D33" i="1" s="1"/>
  <c r="F33" i="1" s="1"/>
  <c r="G33" i="1" s="1"/>
  <c r="A33" i="1"/>
  <c r="E32" i="1"/>
  <c r="C32" i="1"/>
  <c r="D32" i="1" s="1"/>
  <c r="F32" i="1" s="1"/>
  <c r="G32" i="1" s="1"/>
  <c r="B32" i="1"/>
  <c r="A32" i="1"/>
  <c r="E31" i="1"/>
  <c r="C31" i="1"/>
  <c r="D31" i="1" s="1"/>
  <c r="F31" i="1" s="1"/>
  <c r="G31" i="1" s="1"/>
  <c r="B31" i="1"/>
  <c r="A31" i="1"/>
  <c r="C30" i="1"/>
  <c r="B30" i="1"/>
  <c r="D30" i="1" s="1"/>
  <c r="F30" i="1" s="1"/>
  <c r="G30" i="1" s="1"/>
  <c r="A30" i="1"/>
  <c r="E29" i="1"/>
  <c r="D29" i="1"/>
  <c r="F29" i="1" s="1"/>
  <c r="G29" i="1" s="1"/>
  <c r="C29" i="1"/>
  <c r="B29" i="1"/>
  <c r="A29" i="1"/>
  <c r="E28" i="1"/>
  <c r="C28" i="1"/>
  <c r="B28" i="1"/>
  <c r="D28" i="1" s="1"/>
  <c r="F28" i="1" s="1"/>
  <c r="G28" i="1" s="1"/>
  <c r="A28" i="1"/>
  <c r="E27" i="1"/>
  <c r="C27" i="1"/>
  <c r="B27" i="1"/>
  <c r="D27" i="1" s="1"/>
  <c r="F27" i="1" s="1"/>
  <c r="G27" i="1" s="1"/>
  <c r="A27" i="1"/>
  <c r="E26" i="1"/>
  <c r="D26" i="1"/>
  <c r="F26" i="1" s="1"/>
  <c r="G26" i="1" s="1"/>
  <c r="B26" i="1"/>
  <c r="A26" i="1"/>
  <c r="E25" i="1"/>
  <c r="C25" i="1"/>
  <c r="B25" i="1"/>
  <c r="D25" i="1" s="1"/>
  <c r="F25" i="1" s="1"/>
  <c r="G25" i="1" s="1"/>
  <c r="A25" i="1"/>
  <c r="E24" i="1"/>
  <c r="C24" i="1"/>
  <c r="B24" i="1"/>
  <c r="D24" i="1" s="1"/>
  <c r="F24" i="1" s="1"/>
  <c r="G24" i="1" s="1"/>
  <c r="A24" i="1"/>
  <c r="E23" i="1"/>
  <c r="C23" i="1"/>
  <c r="B23" i="1"/>
  <c r="D23" i="1" s="1"/>
  <c r="F23" i="1" s="1"/>
  <c r="G23" i="1" s="1"/>
  <c r="A23" i="1"/>
  <c r="E22" i="1"/>
  <c r="D22" i="1"/>
  <c r="F22" i="1" s="1"/>
  <c r="G22" i="1" s="1"/>
  <c r="A22" i="1"/>
  <c r="E21" i="1"/>
  <c r="F21" i="1" s="1"/>
  <c r="G21" i="1" s="1"/>
  <c r="D21" i="1"/>
  <c r="B21" i="1"/>
  <c r="A21" i="1"/>
  <c r="E20" i="1"/>
  <c r="B20" i="1"/>
  <c r="D20" i="1" s="1"/>
  <c r="F20" i="1" s="1"/>
  <c r="G20" i="1" s="1"/>
  <c r="A20" i="1"/>
  <c r="D19" i="1"/>
  <c r="F19" i="1" s="1"/>
  <c r="G19" i="1" s="1"/>
  <c r="B19" i="1"/>
  <c r="A19" i="1"/>
  <c r="F18" i="1"/>
  <c r="G18" i="1" s="1"/>
  <c r="E18" i="1"/>
  <c r="D18" i="1"/>
  <c r="A18" i="1"/>
  <c r="E17" i="1"/>
  <c r="C17" i="1"/>
  <c r="B17" i="1"/>
  <c r="D17" i="1" s="1"/>
  <c r="F17" i="1" s="1"/>
  <c r="G17" i="1" s="1"/>
  <c r="A17" i="1"/>
  <c r="E16" i="1"/>
  <c r="C16" i="1"/>
  <c r="B16" i="1"/>
  <c r="D16" i="1" s="1"/>
  <c r="F16" i="1" s="1"/>
  <c r="G16" i="1" s="1"/>
  <c r="A16" i="1"/>
  <c r="E15" i="1"/>
  <c r="C15" i="1"/>
  <c r="B15" i="1"/>
  <c r="D15" i="1" s="1"/>
  <c r="F15" i="1" s="1"/>
  <c r="G15" i="1" s="1"/>
  <c r="A15" i="1"/>
  <c r="E14" i="1"/>
  <c r="D14" i="1"/>
  <c r="F14" i="1" s="1"/>
  <c r="G14" i="1" s="1"/>
  <c r="C14" i="1"/>
  <c r="B14" i="1"/>
  <c r="A14" i="1"/>
  <c r="E13" i="1"/>
  <c r="C13" i="1"/>
  <c r="B13" i="1"/>
  <c r="D13" i="1" s="1"/>
  <c r="F13" i="1" s="1"/>
  <c r="G13" i="1" s="1"/>
  <c r="A13" i="1"/>
  <c r="E12" i="1"/>
  <c r="C12" i="1"/>
  <c r="B12" i="1"/>
  <c r="D12" i="1" s="1"/>
  <c r="F12" i="1" s="1"/>
  <c r="G12" i="1" s="1"/>
  <c r="A12" i="1"/>
  <c r="E11" i="1"/>
  <c r="C11" i="1"/>
  <c r="B11" i="1"/>
  <c r="D11" i="1" s="1"/>
  <c r="F11" i="1" s="1"/>
  <c r="G11" i="1" s="1"/>
  <c r="A11" i="1"/>
  <c r="E10" i="1"/>
  <c r="D10" i="1"/>
  <c r="F10" i="1" s="1"/>
  <c r="G10" i="1" s="1"/>
  <c r="C10" i="1"/>
  <c r="B10" i="1"/>
  <c r="A10" i="1"/>
  <c r="D9" i="1"/>
  <c r="F9" i="1" s="1"/>
  <c r="G9" i="1" s="1"/>
  <c r="B9" i="1"/>
  <c r="A9" i="1"/>
  <c r="E8" i="1"/>
  <c r="D8" i="1"/>
  <c r="F8" i="1" s="1"/>
  <c r="G8" i="1" s="1"/>
  <c r="B8" i="1"/>
  <c r="A8" i="1"/>
  <c r="E7" i="1"/>
  <c r="B7" i="1"/>
  <c r="D7" i="1" s="1"/>
  <c r="F7" i="1" s="1"/>
  <c r="G7" i="1" s="1"/>
  <c r="A7" i="1"/>
  <c r="E6" i="1"/>
  <c r="D6" i="1"/>
  <c r="F6" i="1" s="1"/>
  <c r="G6" i="1" s="1"/>
  <c r="C6" i="1"/>
  <c r="B6" i="1"/>
  <c r="A6" i="1"/>
  <c r="E5" i="1"/>
  <c r="E38" i="1" s="1"/>
  <c r="C5" i="1"/>
  <c r="C38" i="1" s="1"/>
  <c r="B5" i="1"/>
  <c r="D5" i="1" s="1"/>
  <c r="A5" i="1"/>
  <c r="F5" i="1" l="1"/>
  <c r="D38" i="1"/>
  <c r="B38" i="1"/>
  <c r="F38" i="1" l="1"/>
  <c r="G5" i="1"/>
</calcChain>
</file>

<file path=xl/sharedStrings.xml><?xml version="1.0" encoding="utf-8"?>
<sst xmlns="http://schemas.openxmlformats.org/spreadsheetml/2006/main" count="10" uniqueCount="10">
  <si>
    <t xml:space="preserve">GODIŠNJI IZVJEŠTAJ O KRETANJU PREDMETA U KANTONALNOM SUDU U SARAJEVU </t>
  </si>
  <si>
    <t>2020 GODINA</t>
  </si>
  <si>
    <t>naziv predmeta i oznaka</t>
  </si>
  <si>
    <t xml:space="preserve">zaostaci </t>
  </si>
  <si>
    <t>priliv I-XII</t>
  </si>
  <si>
    <t>ukupno</t>
  </si>
  <si>
    <t>riješeno I-XII</t>
  </si>
  <si>
    <t>nerješeno I-XII</t>
  </si>
  <si>
    <t>nerješeno %</t>
  </si>
  <si>
    <t>UKUPNO: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</si>
</sst>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Times New Roman"/>
      <family val="2"/>
      <charset val="238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0" borderId="1" xfId="1" applyFont="1" applyBorder="1" applyAlignment="1">
      <alignment horizontal="left"/>
    </xf>
    <xf numFmtId="0" fontId="3" fillId="0" borderId="1" xfId="1" applyFont="1" applyBorder="1" applyAlignment="1">
      <alignment horizontal="left"/>
    </xf>
    <xf numFmtId="0" fontId="1" fillId="0" borderId="1" xfId="1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4" fillId="2" borderId="5" xfId="1" applyFont="1" applyFill="1" applyBorder="1" applyAlignment="1">
      <alignment horizontal="center"/>
    </xf>
    <xf numFmtId="0" fontId="5" fillId="2" borderId="6" xfId="1" applyFont="1" applyFill="1" applyBorder="1" applyAlignment="1">
      <alignment horizontal="center"/>
    </xf>
    <xf numFmtId="0" fontId="5" fillId="2" borderId="7" xfId="1" applyFont="1" applyFill="1" applyBorder="1" applyAlignment="1">
      <alignment horizontal="center"/>
    </xf>
    <xf numFmtId="0" fontId="5" fillId="3" borderId="8" xfId="1" applyFont="1" applyFill="1" applyBorder="1" applyAlignment="1">
      <alignment horizontal="center"/>
    </xf>
    <xf numFmtId="0" fontId="5" fillId="3" borderId="9" xfId="1" applyFont="1" applyFill="1" applyBorder="1" applyAlignment="1">
      <alignment horizontal="center"/>
    </xf>
    <xf numFmtId="0" fontId="3" fillId="3" borderId="9" xfId="1" applyFont="1" applyFill="1" applyBorder="1" applyAlignment="1">
      <alignment horizontal="center"/>
    </xf>
    <xf numFmtId="0" fontId="5" fillId="3" borderId="10" xfId="1" applyFont="1" applyFill="1" applyBorder="1" applyAlignment="1">
      <alignment horizontal="center"/>
    </xf>
    <xf numFmtId="0" fontId="1" fillId="0" borderId="1" xfId="1" applyFont="1" applyBorder="1"/>
    <xf numFmtId="0" fontId="6" fillId="0" borderId="1" xfId="1" applyFont="1" applyBorder="1" applyAlignment="1"/>
    <xf numFmtId="0" fontId="3" fillId="4" borderId="1" xfId="1" applyFont="1" applyFill="1" applyBorder="1" applyAlignment="1">
      <alignment vertical="justify"/>
    </xf>
    <xf numFmtId="0" fontId="6" fillId="0" borderId="1" xfId="1" applyFont="1" applyBorder="1" applyAlignment="1">
      <alignment vertical="justify"/>
    </xf>
    <xf numFmtId="0" fontId="6" fillId="4" borderId="1" xfId="1" applyFont="1" applyFill="1" applyBorder="1" applyAlignment="1">
      <alignment vertical="justify"/>
    </xf>
    <xf numFmtId="2" fontId="7" fillId="4" borderId="1" xfId="1" applyNumberFormat="1" applyFont="1" applyFill="1" applyBorder="1" applyAlignment="1">
      <alignment vertical="justify"/>
    </xf>
    <xf numFmtId="0" fontId="3" fillId="3" borderId="1" xfId="1" applyFont="1" applyFill="1" applyBorder="1" applyAlignment="1">
      <alignment horizontal="right"/>
    </xf>
    <xf numFmtId="0" fontId="8" fillId="3" borderId="1" xfId="1" applyFont="1" applyFill="1" applyBorder="1"/>
    <xf numFmtId="0" fontId="3" fillId="3" borderId="1" xfId="1" applyFont="1" applyFill="1" applyBorder="1"/>
    <xf numFmtId="2" fontId="3" fillId="3" borderId="1" xfId="1" applyNumberFormat="1" applyFont="1" applyFill="1" applyBorder="1" applyAlignment="1">
      <alignment horizontal="right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2-serv2\home$\mediha.gagrica\2020%20GODINA\AKTIVNI%20IZVJE&#352;TAJI%202020\MJESECNI%20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uar"/>
      <sheetName val="februar"/>
      <sheetName val="mart"/>
      <sheetName val="tromjesecje"/>
      <sheetName val="april"/>
      <sheetName val="maj"/>
      <sheetName val="juni"/>
      <sheetName val="sestomjesecni"/>
      <sheetName val="juli"/>
      <sheetName val="avgust"/>
      <sheetName val="septembar"/>
      <sheetName val="devetomjesecni"/>
      <sheetName val="oktobar"/>
      <sheetName val="novembar"/>
      <sheetName val="decembar"/>
      <sheetName val="godišnji"/>
    </sheetNames>
    <sheetDataSet>
      <sheetData sheetId="0">
        <row r="5">
          <cell r="A5" t="str">
            <v>Krivični predhodni postupak - KPP</v>
          </cell>
          <cell r="B5">
            <v>23</v>
          </cell>
          <cell r="C5">
            <v>66</v>
          </cell>
          <cell r="E5">
            <v>81</v>
          </cell>
        </row>
        <row r="6">
          <cell r="A6" t="str">
            <v>Krivično predhodno saslušanje - KPS</v>
          </cell>
          <cell r="B6">
            <v>12</v>
          </cell>
          <cell r="C6">
            <v>5</v>
          </cell>
          <cell r="E6">
            <v>8</v>
          </cell>
        </row>
        <row r="7">
          <cell r="A7" t="str">
            <v>Krivični postupak -K</v>
          </cell>
          <cell r="B7">
            <v>74</v>
          </cell>
          <cell r="E7">
            <v>0</v>
          </cell>
        </row>
        <row r="8">
          <cell r="A8" t="str">
            <v>Zah.za van.ubl.kaz.i pon.pos. - KV</v>
          </cell>
          <cell r="B8">
            <v>54</v>
          </cell>
          <cell r="E8">
            <v>48</v>
          </cell>
        </row>
        <row r="9">
          <cell r="A9" t="str">
            <v>Krivični drugostepeni- KŽ</v>
          </cell>
          <cell r="B9">
            <v>263</v>
          </cell>
        </row>
        <row r="10">
          <cell r="A10" t="str">
            <v>Krivični drugo.malo. -KMŽ</v>
          </cell>
          <cell r="B10">
            <v>0</v>
          </cell>
          <cell r="C10">
            <v>5</v>
          </cell>
          <cell r="E10">
            <v>5</v>
          </cell>
        </row>
        <row r="11">
          <cell r="A11" t="str">
            <v>Ponov. kriv.pos.maloljet-KŽKM</v>
          </cell>
          <cell r="B11">
            <v>0</v>
          </cell>
          <cell r="C11">
            <v>0</v>
          </cell>
          <cell r="E11">
            <v>0</v>
          </cell>
        </row>
        <row r="12">
          <cell r="A12" t="str">
            <v>Ponovljeni kriv. postupak KŽK</v>
          </cell>
          <cell r="B12">
            <v>6</v>
          </cell>
          <cell r="C12">
            <v>0</v>
          </cell>
          <cell r="E12">
            <v>0</v>
          </cell>
        </row>
        <row r="13">
          <cell r="A13" t="str">
            <v>Prekršajno po žalbi -  PŽP</v>
          </cell>
          <cell r="B13">
            <v>0</v>
          </cell>
          <cell r="C13">
            <v>38</v>
          </cell>
          <cell r="E13">
            <v>26</v>
          </cell>
        </row>
        <row r="14">
          <cell r="A14" t="str">
            <v>Izvršenje kriv.san- IKSŽ</v>
          </cell>
          <cell r="B14">
            <v>0</v>
          </cell>
          <cell r="C14">
            <v>8</v>
          </cell>
          <cell r="E14">
            <v>8</v>
          </cell>
        </row>
        <row r="15">
          <cell r="A15" t="str">
            <v>Međunarodna pravna pomoć K-Mpom</v>
          </cell>
          <cell r="B15">
            <v>38</v>
          </cell>
          <cell r="C15">
            <v>5</v>
          </cell>
          <cell r="E15">
            <v>0</v>
          </cell>
        </row>
        <row r="16">
          <cell r="A16" t="str">
            <v>Brisanje osude -KBS</v>
          </cell>
          <cell r="B16">
            <v>4</v>
          </cell>
          <cell r="C16">
            <v>1</v>
          </cell>
          <cell r="E16">
            <v>1</v>
          </cell>
        </row>
        <row r="17">
          <cell r="A17" t="str">
            <v>Krivično razno - RK</v>
          </cell>
        </row>
        <row r="18">
          <cell r="A18" t="str">
            <v>Radni po žalbama- Rsž</v>
          </cell>
          <cell r="E18">
            <v>188</v>
          </cell>
        </row>
        <row r="19">
          <cell r="A19" t="str">
            <v>Parnični drugostepeni - GŽ</v>
          </cell>
          <cell r="B19">
            <v>7874</v>
          </cell>
        </row>
        <row r="20">
          <cell r="A20" t="str">
            <v>Građansko po žalbi na izvršenje-Gži</v>
          </cell>
          <cell r="B20">
            <v>2686</v>
          </cell>
          <cell r="E20">
            <v>173</v>
          </cell>
        </row>
        <row r="21">
          <cell r="A21" t="str">
            <v>Parnični drugostepeni - PŽ</v>
          </cell>
          <cell r="B21">
            <v>2699</v>
          </cell>
          <cell r="E21">
            <v>122</v>
          </cell>
        </row>
        <row r="22">
          <cell r="A22" t="str">
            <v>Privremene mjere - MOŽ</v>
          </cell>
          <cell r="E22">
            <v>11</v>
          </cell>
        </row>
        <row r="23">
          <cell r="A23" t="str">
            <v>Priznanje stranih odluka - V-V</v>
          </cell>
          <cell r="B23">
            <v>81</v>
          </cell>
          <cell r="C23">
            <v>13</v>
          </cell>
          <cell r="E23">
            <v>15</v>
          </cell>
        </row>
        <row r="24">
          <cell r="A24" t="str">
            <v xml:space="preserve">RSVL   </v>
          </cell>
          <cell r="B24">
            <v>4</v>
          </cell>
          <cell r="C24">
            <v>1</v>
          </cell>
          <cell r="E24">
            <v>1</v>
          </cell>
        </row>
        <row r="25">
          <cell r="A25" t="str">
            <v>RSVLZ</v>
          </cell>
          <cell r="B25">
            <v>2</v>
          </cell>
          <cell r="C25">
            <v>0</v>
          </cell>
          <cell r="E25">
            <v>0</v>
          </cell>
        </row>
        <row r="26">
          <cell r="A26" t="str">
            <v>GVL</v>
          </cell>
          <cell r="B26">
            <v>45</v>
          </cell>
          <cell r="E26">
            <v>7</v>
          </cell>
        </row>
        <row r="27">
          <cell r="A27" t="str">
            <v>GVLZ</v>
          </cell>
          <cell r="B27">
            <v>5</v>
          </cell>
          <cell r="C27">
            <v>3</v>
          </cell>
          <cell r="E27">
            <v>1</v>
          </cell>
        </row>
        <row r="28">
          <cell r="A28" t="str">
            <v xml:space="preserve">PVL   </v>
          </cell>
          <cell r="B28">
            <v>15</v>
          </cell>
          <cell r="C28">
            <v>1</v>
          </cell>
          <cell r="E28">
            <v>0</v>
          </cell>
        </row>
        <row r="29">
          <cell r="A29" t="str">
            <v>PVLZ</v>
          </cell>
          <cell r="B29">
            <v>0</v>
          </cell>
          <cell r="C29">
            <v>3</v>
          </cell>
          <cell r="E29">
            <v>0</v>
          </cell>
        </row>
        <row r="30">
          <cell r="A30" t="str">
            <v>Apelacije -Su-Ap</v>
          </cell>
          <cell r="B30">
            <v>10</v>
          </cell>
          <cell r="C30">
            <v>37</v>
          </cell>
        </row>
        <row r="31">
          <cell r="A31" t="str">
            <v>Građansko razno - R</v>
          </cell>
        </row>
        <row r="32">
          <cell r="A32" t="str">
            <v>Upravni sporovi- U</v>
          </cell>
          <cell r="B32">
            <v>2964</v>
          </cell>
          <cell r="C32">
            <v>90</v>
          </cell>
          <cell r="E32">
            <v>125</v>
          </cell>
        </row>
        <row r="33">
          <cell r="A33" t="str">
            <v>Ponovno suđenje u upravi Uvl</v>
          </cell>
          <cell r="B33">
            <v>8</v>
          </cell>
          <cell r="C33">
            <v>0</v>
          </cell>
          <cell r="E33">
            <v>0</v>
          </cell>
        </row>
        <row r="34">
          <cell r="A34" t="str">
            <v>Zahtjev za vanredno preis - Uvp</v>
          </cell>
          <cell r="B34">
            <v>18</v>
          </cell>
          <cell r="C34">
            <v>0</v>
          </cell>
          <cell r="E34">
            <v>0</v>
          </cell>
        </row>
        <row r="35">
          <cell r="A35" t="str">
            <v>Žalbeni postupak u upravi - Uz</v>
          </cell>
          <cell r="B35">
            <v>1</v>
          </cell>
          <cell r="C35">
            <v>0</v>
          </cell>
          <cell r="E35">
            <v>0</v>
          </cell>
        </row>
        <row r="36">
          <cell r="A36" t="str">
            <v>Upravna faza pripreme -U-Fp</v>
          </cell>
          <cell r="B36">
            <v>445</v>
          </cell>
          <cell r="C36">
            <v>90</v>
          </cell>
          <cell r="E36">
            <v>13</v>
          </cell>
        </row>
        <row r="37">
          <cell r="A37" t="str">
            <v>Upravno razno -U-R</v>
          </cell>
          <cell r="B37">
            <v>0</v>
          </cell>
          <cell r="C37">
            <v>16</v>
          </cell>
          <cell r="E37">
            <v>11</v>
          </cell>
        </row>
      </sheetData>
      <sheetData sheetId="1">
        <row r="5">
          <cell r="C5">
            <v>37</v>
          </cell>
          <cell r="E5">
            <v>35</v>
          </cell>
        </row>
        <row r="6">
          <cell r="C6">
            <v>1</v>
          </cell>
          <cell r="E6">
            <v>5</v>
          </cell>
        </row>
        <row r="7">
          <cell r="E7">
            <v>6</v>
          </cell>
        </row>
        <row r="8">
          <cell r="E8">
            <v>48</v>
          </cell>
        </row>
        <row r="10">
          <cell r="C10">
            <v>7</v>
          </cell>
          <cell r="E10">
            <v>7</v>
          </cell>
        </row>
        <row r="11">
          <cell r="C11">
            <v>0</v>
          </cell>
          <cell r="E11">
            <v>0</v>
          </cell>
        </row>
        <row r="12">
          <cell r="C12">
            <v>2</v>
          </cell>
          <cell r="E12">
            <v>0</v>
          </cell>
        </row>
        <row r="13">
          <cell r="C13">
            <v>49</v>
          </cell>
          <cell r="E13">
            <v>49</v>
          </cell>
        </row>
        <row r="14">
          <cell r="C14">
            <v>7</v>
          </cell>
          <cell r="E14">
            <v>6</v>
          </cell>
        </row>
        <row r="15">
          <cell r="C15">
            <v>4</v>
          </cell>
          <cell r="E15">
            <v>22</v>
          </cell>
        </row>
        <row r="16">
          <cell r="C16">
            <v>1</v>
          </cell>
          <cell r="E16">
            <v>0</v>
          </cell>
        </row>
        <row r="17">
          <cell r="C17">
            <v>23</v>
          </cell>
          <cell r="E17">
            <v>23</v>
          </cell>
        </row>
        <row r="18">
          <cell r="E18">
            <v>228</v>
          </cell>
        </row>
        <row r="20">
          <cell r="E20">
            <v>155</v>
          </cell>
        </row>
        <row r="21">
          <cell r="E21">
            <v>114</v>
          </cell>
        </row>
        <row r="22">
          <cell r="E22">
            <v>9</v>
          </cell>
        </row>
        <row r="23">
          <cell r="C23">
            <v>12</v>
          </cell>
          <cell r="E23">
            <v>13</v>
          </cell>
        </row>
        <row r="24">
          <cell r="C24">
            <v>0</v>
          </cell>
          <cell r="E24">
            <v>0</v>
          </cell>
        </row>
        <row r="25">
          <cell r="C25">
            <v>0</v>
          </cell>
          <cell r="E25">
            <v>0</v>
          </cell>
        </row>
        <row r="26">
          <cell r="E26">
            <v>2</v>
          </cell>
        </row>
        <row r="27">
          <cell r="C27">
            <v>3</v>
          </cell>
          <cell r="E27">
            <v>1</v>
          </cell>
        </row>
        <row r="28">
          <cell r="C28">
            <v>0</v>
          </cell>
          <cell r="E28">
            <v>0</v>
          </cell>
        </row>
        <row r="29">
          <cell r="C29">
            <v>0</v>
          </cell>
          <cell r="E29">
            <v>0</v>
          </cell>
        </row>
        <row r="30">
          <cell r="C30">
            <v>17</v>
          </cell>
        </row>
        <row r="31">
          <cell r="C31">
            <v>1</v>
          </cell>
          <cell r="E31">
            <v>1</v>
          </cell>
        </row>
        <row r="32">
          <cell r="C32">
            <v>117</v>
          </cell>
          <cell r="E32">
            <v>115</v>
          </cell>
        </row>
        <row r="33">
          <cell r="C33">
            <v>1</v>
          </cell>
          <cell r="E33">
            <v>1</v>
          </cell>
        </row>
        <row r="34">
          <cell r="C34">
            <v>4</v>
          </cell>
          <cell r="E34">
            <v>2</v>
          </cell>
        </row>
        <row r="35">
          <cell r="C35">
            <v>2</v>
          </cell>
          <cell r="E35">
            <v>1</v>
          </cell>
        </row>
        <row r="36">
          <cell r="C36">
            <v>113</v>
          </cell>
          <cell r="E36">
            <v>127</v>
          </cell>
        </row>
        <row r="37">
          <cell r="C37">
            <v>14</v>
          </cell>
          <cell r="E37">
            <v>19</v>
          </cell>
        </row>
      </sheetData>
      <sheetData sheetId="2">
        <row r="5">
          <cell r="C5">
            <v>46</v>
          </cell>
          <cell r="E5">
            <v>47</v>
          </cell>
        </row>
        <row r="6">
          <cell r="C6">
            <v>5</v>
          </cell>
          <cell r="E6">
            <v>3</v>
          </cell>
        </row>
        <row r="7">
          <cell r="E7">
            <v>4</v>
          </cell>
        </row>
        <row r="8">
          <cell r="E8">
            <v>26</v>
          </cell>
        </row>
        <row r="10">
          <cell r="C10">
            <v>1</v>
          </cell>
          <cell r="E10">
            <v>1</v>
          </cell>
        </row>
        <row r="11">
          <cell r="C11">
            <v>0</v>
          </cell>
          <cell r="E11">
            <v>0</v>
          </cell>
        </row>
        <row r="12">
          <cell r="C12">
            <v>0</v>
          </cell>
          <cell r="E12">
            <v>0</v>
          </cell>
        </row>
        <row r="13">
          <cell r="C13">
            <v>19</v>
          </cell>
          <cell r="E13">
            <v>22</v>
          </cell>
        </row>
        <row r="14">
          <cell r="C14">
            <v>2</v>
          </cell>
          <cell r="E14">
            <v>3</v>
          </cell>
        </row>
        <row r="15">
          <cell r="C15">
            <v>2</v>
          </cell>
          <cell r="E15">
            <v>8</v>
          </cell>
        </row>
        <row r="16">
          <cell r="C16">
            <v>1</v>
          </cell>
          <cell r="E16">
            <v>1</v>
          </cell>
        </row>
        <row r="17">
          <cell r="C17">
            <v>8</v>
          </cell>
          <cell r="E17">
            <v>7</v>
          </cell>
        </row>
        <row r="18">
          <cell r="E18">
            <v>127</v>
          </cell>
        </row>
        <row r="20">
          <cell r="E20">
            <v>62</v>
          </cell>
        </row>
        <row r="21">
          <cell r="E21">
            <v>82</v>
          </cell>
        </row>
        <row r="22">
          <cell r="E22">
            <v>10</v>
          </cell>
        </row>
        <row r="23">
          <cell r="C23">
            <v>7</v>
          </cell>
          <cell r="E23">
            <v>5</v>
          </cell>
        </row>
        <row r="24">
          <cell r="C24">
            <v>0</v>
          </cell>
          <cell r="E24">
            <v>0</v>
          </cell>
        </row>
        <row r="25">
          <cell r="C25">
            <v>0</v>
          </cell>
          <cell r="E25">
            <v>0</v>
          </cell>
        </row>
        <row r="26">
          <cell r="E26">
            <v>3</v>
          </cell>
        </row>
        <row r="27">
          <cell r="C27">
            <v>1</v>
          </cell>
          <cell r="E27">
            <v>0</v>
          </cell>
        </row>
        <row r="28">
          <cell r="C28">
            <v>0</v>
          </cell>
          <cell r="E28">
            <v>1</v>
          </cell>
        </row>
        <row r="29">
          <cell r="C29">
            <v>0</v>
          </cell>
          <cell r="E29">
            <v>0</v>
          </cell>
        </row>
        <row r="30">
          <cell r="C30">
            <v>19</v>
          </cell>
        </row>
        <row r="32">
          <cell r="C32">
            <v>106</v>
          </cell>
          <cell r="E32">
            <v>58</v>
          </cell>
        </row>
        <row r="33">
          <cell r="C33">
            <v>1</v>
          </cell>
          <cell r="E33">
            <v>0</v>
          </cell>
        </row>
        <row r="34">
          <cell r="C34">
            <v>3</v>
          </cell>
          <cell r="E34">
            <v>0</v>
          </cell>
        </row>
        <row r="35">
          <cell r="C35">
            <v>1</v>
          </cell>
          <cell r="E35">
            <v>0</v>
          </cell>
        </row>
        <row r="36">
          <cell r="C36">
            <v>104</v>
          </cell>
          <cell r="E36">
            <v>110</v>
          </cell>
        </row>
        <row r="37">
          <cell r="C37">
            <v>12</v>
          </cell>
          <cell r="E37">
            <v>9</v>
          </cell>
        </row>
      </sheetData>
      <sheetData sheetId="3"/>
      <sheetData sheetId="4">
        <row r="5">
          <cell r="C5">
            <v>40</v>
          </cell>
          <cell r="E5">
            <v>35</v>
          </cell>
        </row>
        <row r="6">
          <cell r="C6">
            <v>3</v>
          </cell>
          <cell r="E6">
            <v>2</v>
          </cell>
        </row>
        <row r="7">
          <cell r="E7">
            <v>5</v>
          </cell>
        </row>
        <row r="8">
          <cell r="E8">
            <v>29</v>
          </cell>
        </row>
        <row r="10">
          <cell r="C10">
            <v>1</v>
          </cell>
          <cell r="E10">
            <v>1</v>
          </cell>
        </row>
        <row r="11">
          <cell r="C11">
            <v>0</v>
          </cell>
          <cell r="E11">
            <v>0</v>
          </cell>
        </row>
        <row r="12">
          <cell r="C12">
            <v>0</v>
          </cell>
          <cell r="E12">
            <v>1</v>
          </cell>
        </row>
        <row r="13">
          <cell r="C13">
            <v>4</v>
          </cell>
          <cell r="E13">
            <v>11</v>
          </cell>
        </row>
        <row r="14">
          <cell r="C14">
            <v>3</v>
          </cell>
          <cell r="E14">
            <v>3</v>
          </cell>
        </row>
        <row r="15">
          <cell r="C15">
            <v>1</v>
          </cell>
          <cell r="E15">
            <v>0</v>
          </cell>
        </row>
        <row r="16">
          <cell r="C16">
            <v>0</v>
          </cell>
          <cell r="E16">
            <v>0</v>
          </cell>
        </row>
        <row r="17">
          <cell r="C17">
            <v>6</v>
          </cell>
          <cell r="E17">
            <v>6</v>
          </cell>
        </row>
        <row r="18">
          <cell r="E18">
            <v>155</v>
          </cell>
        </row>
        <row r="20">
          <cell r="E20">
            <v>113</v>
          </cell>
        </row>
        <row r="21">
          <cell r="E21">
            <v>110</v>
          </cell>
        </row>
        <row r="22">
          <cell r="E22">
            <v>2</v>
          </cell>
        </row>
        <row r="23">
          <cell r="C23">
            <v>4</v>
          </cell>
          <cell r="E23">
            <v>0</v>
          </cell>
        </row>
        <row r="24">
          <cell r="C24">
            <v>0</v>
          </cell>
          <cell r="E24">
            <v>0</v>
          </cell>
        </row>
        <row r="25">
          <cell r="C25">
            <v>0</v>
          </cell>
          <cell r="E25">
            <v>0</v>
          </cell>
        </row>
        <row r="26">
          <cell r="E26">
            <v>0</v>
          </cell>
        </row>
        <row r="27">
          <cell r="C27">
            <v>0</v>
          </cell>
          <cell r="E27">
            <v>0</v>
          </cell>
        </row>
        <row r="28">
          <cell r="C28">
            <v>0</v>
          </cell>
          <cell r="E28">
            <v>0</v>
          </cell>
        </row>
        <row r="29">
          <cell r="C29">
            <v>0</v>
          </cell>
          <cell r="E29">
            <v>1</v>
          </cell>
        </row>
        <row r="30">
          <cell r="C30">
            <v>17</v>
          </cell>
        </row>
        <row r="31">
          <cell r="C31">
            <v>1</v>
          </cell>
          <cell r="E31">
            <v>1</v>
          </cell>
        </row>
        <row r="32">
          <cell r="C32">
            <v>57</v>
          </cell>
          <cell r="E32">
            <v>46</v>
          </cell>
        </row>
        <row r="33">
          <cell r="C33">
            <v>1</v>
          </cell>
          <cell r="E33">
            <v>1</v>
          </cell>
        </row>
        <row r="34">
          <cell r="C34">
            <v>2</v>
          </cell>
          <cell r="E34">
            <v>0</v>
          </cell>
        </row>
        <row r="35">
          <cell r="C35">
            <v>0</v>
          </cell>
          <cell r="E35">
            <v>0</v>
          </cell>
        </row>
        <row r="36">
          <cell r="C36">
            <v>57</v>
          </cell>
          <cell r="E36">
            <v>68</v>
          </cell>
        </row>
        <row r="37">
          <cell r="C37">
            <v>13</v>
          </cell>
          <cell r="E37">
            <v>6</v>
          </cell>
        </row>
      </sheetData>
      <sheetData sheetId="5">
        <row r="4">
          <cell r="C4">
            <v>36</v>
          </cell>
          <cell r="E4">
            <v>37</v>
          </cell>
        </row>
        <row r="5">
          <cell r="C5">
            <v>3</v>
          </cell>
          <cell r="E5">
            <v>7</v>
          </cell>
        </row>
        <row r="6">
          <cell r="E6">
            <v>3</v>
          </cell>
        </row>
        <row r="7">
          <cell r="E7">
            <v>39</v>
          </cell>
        </row>
        <row r="9">
          <cell r="C9">
            <v>2</v>
          </cell>
          <cell r="E9">
            <v>1</v>
          </cell>
        </row>
        <row r="10">
          <cell r="C10">
            <v>0</v>
          </cell>
          <cell r="E10">
            <v>0</v>
          </cell>
        </row>
        <row r="11">
          <cell r="C11">
            <v>0</v>
          </cell>
          <cell r="E11">
            <v>0</v>
          </cell>
        </row>
        <row r="12">
          <cell r="C12">
            <v>26</v>
          </cell>
          <cell r="E12">
            <v>16</v>
          </cell>
        </row>
        <row r="13">
          <cell r="C13">
            <v>3</v>
          </cell>
          <cell r="E13">
            <v>3</v>
          </cell>
        </row>
        <row r="14">
          <cell r="C14">
            <v>5</v>
          </cell>
          <cell r="E14">
            <v>1</v>
          </cell>
        </row>
        <row r="15">
          <cell r="C15">
            <v>1</v>
          </cell>
          <cell r="E15">
            <v>0</v>
          </cell>
        </row>
        <row r="16">
          <cell r="C16">
            <v>21</v>
          </cell>
          <cell r="E16">
            <v>21</v>
          </cell>
        </row>
        <row r="17">
          <cell r="E17">
            <v>138</v>
          </cell>
        </row>
        <row r="19">
          <cell r="E19">
            <v>121</v>
          </cell>
        </row>
        <row r="20">
          <cell r="E20">
            <v>123</v>
          </cell>
        </row>
        <row r="21">
          <cell r="E21">
            <v>4</v>
          </cell>
        </row>
        <row r="22">
          <cell r="C22">
            <v>3</v>
          </cell>
          <cell r="E22">
            <v>0</v>
          </cell>
        </row>
        <row r="23">
          <cell r="C23">
            <v>0</v>
          </cell>
          <cell r="E23">
            <v>0</v>
          </cell>
        </row>
        <row r="24">
          <cell r="C24">
            <v>0</v>
          </cell>
          <cell r="E24">
            <v>0</v>
          </cell>
        </row>
        <row r="25">
          <cell r="E25">
            <v>4</v>
          </cell>
        </row>
        <row r="26">
          <cell r="C26">
            <v>0</v>
          </cell>
          <cell r="E26">
            <v>2</v>
          </cell>
        </row>
        <row r="27">
          <cell r="C27">
            <v>0</v>
          </cell>
          <cell r="E27">
            <v>0</v>
          </cell>
        </row>
        <row r="28">
          <cell r="C28">
            <v>0</v>
          </cell>
          <cell r="E28">
            <v>1</v>
          </cell>
        </row>
        <row r="29">
          <cell r="C29">
            <v>32</v>
          </cell>
        </row>
        <row r="30">
          <cell r="C30">
            <v>1</v>
          </cell>
          <cell r="E30">
            <v>1</v>
          </cell>
        </row>
        <row r="31">
          <cell r="C31">
            <v>60</v>
          </cell>
          <cell r="E31">
            <v>74</v>
          </cell>
        </row>
        <row r="32">
          <cell r="C32">
            <v>1</v>
          </cell>
          <cell r="E32">
            <v>0</v>
          </cell>
        </row>
        <row r="33">
          <cell r="C33">
            <v>1</v>
          </cell>
          <cell r="E33">
            <v>0</v>
          </cell>
        </row>
        <row r="34">
          <cell r="C34">
            <v>0</v>
          </cell>
          <cell r="E34">
            <v>0</v>
          </cell>
        </row>
        <row r="35">
          <cell r="C35">
            <v>63</v>
          </cell>
          <cell r="E35">
            <v>52</v>
          </cell>
        </row>
        <row r="36">
          <cell r="C36">
            <v>10</v>
          </cell>
          <cell r="E36">
            <v>13</v>
          </cell>
        </row>
      </sheetData>
      <sheetData sheetId="6">
        <row r="4">
          <cell r="C4">
            <v>82</v>
          </cell>
          <cell r="E4">
            <v>83</v>
          </cell>
        </row>
        <row r="5">
          <cell r="C5">
            <v>4</v>
          </cell>
          <cell r="E5">
            <v>3</v>
          </cell>
        </row>
        <row r="6">
          <cell r="E6">
            <v>2</v>
          </cell>
        </row>
        <row r="7">
          <cell r="E7">
            <v>35</v>
          </cell>
        </row>
        <row r="9">
          <cell r="C9">
            <v>3</v>
          </cell>
          <cell r="E9">
            <v>3</v>
          </cell>
        </row>
        <row r="10">
          <cell r="C10">
            <v>0</v>
          </cell>
          <cell r="E10">
            <v>0</v>
          </cell>
        </row>
        <row r="11">
          <cell r="C11">
            <v>1</v>
          </cell>
          <cell r="E11">
            <v>0</v>
          </cell>
        </row>
        <row r="12">
          <cell r="C12">
            <v>34</v>
          </cell>
          <cell r="E12">
            <v>41</v>
          </cell>
        </row>
        <row r="13">
          <cell r="C13">
            <v>2</v>
          </cell>
          <cell r="E13">
            <v>2</v>
          </cell>
        </row>
        <row r="14">
          <cell r="C14">
            <v>3</v>
          </cell>
          <cell r="E14">
            <v>6</v>
          </cell>
        </row>
        <row r="15">
          <cell r="C15">
            <v>1</v>
          </cell>
          <cell r="E15">
            <v>1</v>
          </cell>
        </row>
        <row r="16">
          <cell r="C16">
            <v>25</v>
          </cell>
          <cell r="E16">
            <v>26</v>
          </cell>
        </row>
        <row r="17">
          <cell r="E17">
            <v>248</v>
          </cell>
        </row>
        <row r="19">
          <cell r="E19">
            <v>169</v>
          </cell>
        </row>
        <row r="20">
          <cell r="E20">
            <v>123</v>
          </cell>
        </row>
        <row r="21">
          <cell r="E21">
            <v>14</v>
          </cell>
        </row>
        <row r="22">
          <cell r="C22">
            <v>11</v>
          </cell>
          <cell r="E22">
            <v>18</v>
          </cell>
        </row>
        <row r="23">
          <cell r="C23">
            <v>1</v>
          </cell>
          <cell r="E23">
            <v>1</v>
          </cell>
        </row>
        <row r="24">
          <cell r="C24">
            <v>0</v>
          </cell>
          <cell r="E24">
            <v>0</v>
          </cell>
        </row>
        <row r="25">
          <cell r="E25">
            <v>2</v>
          </cell>
        </row>
        <row r="26">
          <cell r="C26">
            <v>3</v>
          </cell>
          <cell r="E26">
            <v>4</v>
          </cell>
        </row>
        <row r="27">
          <cell r="C27">
            <v>0</v>
          </cell>
          <cell r="E27">
            <v>1</v>
          </cell>
        </row>
        <row r="28">
          <cell r="C28">
            <v>0</v>
          </cell>
          <cell r="E28">
            <v>0</v>
          </cell>
        </row>
        <row r="29">
          <cell r="C29">
            <v>76</v>
          </cell>
        </row>
        <row r="30">
          <cell r="C30">
            <v>3</v>
          </cell>
          <cell r="E30">
            <v>3</v>
          </cell>
        </row>
        <row r="31">
          <cell r="C31">
            <v>82</v>
          </cell>
          <cell r="E31">
            <v>110</v>
          </cell>
        </row>
        <row r="32">
          <cell r="C32">
            <v>0</v>
          </cell>
          <cell r="E32">
            <v>0</v>
          </cell>
        </row>
        <row r="33">
          <cell r="C33">
            <v>3</v>
          </cell>
          <cell r="E33">
            <v>1</v>
          </cell>
        </row>
        <row r="34">
          <cell r="C34">
            <v>2</v>
          </cell>
          <cell r="E34">
            <v>1</v>
          </cell>
        </row>
        <row r="35">
          <cell r="C35">
            <v>81</v>
          </cell>
          <cell r="E35">
            <v>44</v>
          </cell>
        </row>
        <row r="36">
          <cell r="C36">
            <v>4</v>
          </cell>
          <cell r="E36">
            <v>9</v>
          </cell>
        </row>
      </sheetData>
      <sheetData sheetId="7"/>
      <sheetData sheetId="8">
        <row r="4">
          <cell r="C4">
            <v>52</v>
          </cell>
          <cell r="E4">
            <v>50</v>
          </cell>
        </row>
        <row r="5">
          <cell r="C5">
            <v>5</v>
          </cell>
          <cell r="E5">
            <v>5</v>
          </cell>
        </row>
        <row r="6">
          <cell r="E6">
            <v>6</v>
          </cell>
        </row>
        <row r="7">
          <cell r="E7">
            <v>53</v>
          </cell>
        </row>
        <row r="9">
          <cell r="C9">
            <v>2</v>
          </cell>
          <cell r="E9">
            <v>3</v>
          </cell>
        </row>
        <row r="10">
          <cell r="C10">
            <v>0</v>
          </cell>
          <cell r="E10">
            <v>0</v>
          </cell>
        </row>
        <row r="11">
          <cell r="C11">
            <v>1</v>
          </cell>
          <cell r="E11">
            <v>0</v>
          </cell>
        </row>
        <row r="12">
          <cell r="C12">
            <v>63</v>
          </cell>
          <cell r="E12">
            <v>63</v>
          </cell>
        </row>
        <row r="13">
          <cell r="C13">
            <v>6</v>
          </cell>
          <cell r="E13">
            <v>6</v>
          </cell>
        </row>
        <row r="14">
          <cell r="C14">
            <v>3</v>
          </cell>
          <cell r="E14">
            <v>17</v>
          </cell>
        </row>
        <row r="15">
          <cell r="C15">
            <v>2</v>
          </cell>
          <cell r="E15">
            <v>0</v>
          </cell>
        </row>
        <row r="16">
          <cell r="C16">
            <v>25</v>
          </cell>
          <cell r="E16">
            <v>25</v>
          </cell>
        </row>
        <row r="17">
          <cell r="E17">
            <v>242</v>
          </cell>
        </row>
        <row r="19">
          <cell r="E19">
            <v>129</v>
          </cell>
        </row>
        <row r="20">
          <cell r="E20">
            <v>131</v>
          </cell>
        </row>
        <row r="21">
          <cell r="E21">
            <v>14</v>
          </cell>
        </row>
        <row r="22">
          <cell r="C22">
            <v>10</v>
          </cell>
          <cell r="E22">
            <v>16</v>
          </cell>
        </row>
        <row r="23">
          <cell r="C23">
            <v>0</v>
          </cell>
          <cell r="E23">
            <v>1</v>
          </cell>
        </row>
        <row r="24">
          <cell r="C24">
            <v>0</v>
          </cell>
          <cell r="E24">
            <v>0</v>
          </cell>
        </row>
        <row r="25">
          <cell r="E25">
            <v>1</v>
          </cell>
        </row>
        <row r="26">
          <cell r="C26">
            <v>4</v>
          </cell>
          <cell r="E26">
            <v>2</v>
          </cell>
        </row>
        <row r="27">
          <cell r="C27">
            <v>1</v>
          </cell>
          <cell r="E27">
            <v>2</v>
          </cell>
        </row>
        <row r="28">
          <cell r="C28">
            <v>0</v>
          </cell>
          <cell r="E28">
            <v>1</v>
          </cell>
        </row>
        <row r="29">
          <cell r="C29">
            <v>63</v>
          </cell>
        </row>
        <row r="30">
          <cell r="C30">
            <v>0</v>
          </cell>
          <cell r="E30">
            <v>0</v>
          </cell>
        </row>
        <row r="31">
          <cell r="C31">
            <v>93</v>
          </cell>
          <cell r="E31">
            <v>91</v>
          </cell>
        </row>
        <row r="32">
          <cell r="C32">
            <v>1</v>
          </cell>
          <cell r="E32">
            <v>0</v>
          </cell>
        </row>
        <row r="33">
          <cell r="C33">
            <v>2</v>
          </cell>
          <cell r="E33">
            <v>0</v>
          </cell>
        </row>
        <row r="34">
          <cell r="C34">
            <v>1</v>
          </cell>
          <cell r="E34">
            <v>2</v>
          </cell>
        </row>
        <row r="35">
          <cell r="C35">
            <v>92</v>
          </cell>
          <cell r="E35">
            <v>106</v>
          </cell>
        </row>
        <row r="36">
          <cell r="C36">
            <v>35</v>
          </cell>
          <cell r="E36">
            <v>34</v>
          </cell>
        </row>
      </sheetData>
      <sheetData sheetId="9">
        <row r="4">
          <cell r="C4">
            <v>45</v>
          </cell>
          <cell r="E4">
            <v>49</v>
          </cell>
        </row>
        <row r="5">
          <cell r="C5">
            <v>5</v>
          </cell>
          <cell r="E5">
            <v>1</v>
          </cell>
        </row>
        <row r="6">
          <cell r="E6">
            <v>3</v>
          </cell>
        </row>
        <row r="7">
          <cell r="E7">
            <v>34</v>
          </cell>
        </row>
        <row r="9">
          <cell r="C9">
            <v>4</v>
          </cell>
          <cell r="E9">
            <v>4</v>
          </cell>
        </row>
        <row r="10">
          <cell r="C10">
            <v>0</v>
          </cell>
          <cell r="E10">
            <v>0</v>
          </cell>
        </row>
        <row r="11">
          <cell r="C11">
            <v>0</v>
          </cell>
          <cell r="E11">
            <v>0</v>
          </cell>
        </row>
        <row r="12">
          <cell r="C12">
            <v>72</v>
          </cell>
          <cell r="E12">
            <v>69</v>
          </cell>
        </row>
        <row r="13">
          <cell r="C13">
            <v>4</v>
          </cell>
          <cell r="E13">
            <v>4</v>
          </cell>
        </row>
        <row r="14">
          <cell r="C14">
            <v>5</v>
          </cell>
          <cell r="E14">
            <v>0</v>
          </cell>
        </row>
        <row r="15">
          <cell r="C15">
            <v>0</v>
          </cell>
          <cell r="E15">
            <v>0</v>
          </cell>
        </row>
        <row r="16">
          <cell r="C16">
            <v>18</v>
          </cell>
          <cell r="E16">
            <v>18</v>
          </cell>
        </row>
        <row r="17">
          <cell r="E17">
            <v>116</v>
          </cell>
        </row>
        <row r="19">
          <cell r="E19">
            <v>39</v>
          </cell>
        </row>
        <row r="20">
          <cell r="E20">
            <v>46</v>
          </cell>
        </row>
        <row r="21">
          <cell r="E21">
            <v>3</v>
          </cell>
        </row>
        <row r="22">
          <cell r="C22">
            <v>8</v>
          </cell>
          <cell r="E22">
            <v>10</v>
          </cell>
        </row>
        <row r="23">
          <cell r="C23">
            <v>1</v>
          </cell>
          <cell r="E23">
            <v>0</v>
          </cell>
        </row>
        <row r="24">
          <cell r="C24">
            <v>0</v>
          </cell>
          <cell r="E24">
            <v>1</v>
          </cell>
        </row>
        <row r="25">
          <cell r="E25">
            <v>3</v>
          </cell>
        </row>
        <row r="26">
          <cell r="C26">
            <v>1</v>
          </cell>
          <cell r="E26">
            <v>0</v>
          </cell>
        </row>
        <row r="27">
          <cell r="C27">
            <v>1</v>
          </cell>
          <cell r="E27">
            <v>2</v>
          </cell>
        </row>
        <row r="28">
          <cell r="C28">
            <v>0</v>
          </cell>
          <cell r="E28">
            <v>0</v>
          </cell>
        </row>
        <row r="29">
          <cell r="C29">
            <v>22</v>
          </cell>
        </row>
        <row r="30">
          <cell r="C30">
            <v>3</v>
          </cell>
          <cell r="E30">
            <v>3</v>
          </cell>
        </row>
        <row r="31">
          <cell r="C31">
            <v>69</v>
          </cell>
          <cell r="E31">
            <v>71</v>
          </cell>
        </row>
        <row r="32">
          <cell r="C32">
            <v>0</v>
          </cell>
          <cell r="E32">
            <v>0</v>
          </cell>
        </row>
        <row r="33">
          <cell r="C33">
            <v>3</v>
          </cell>
          <cell r="E33">
            <v>0</v>
          </cell>
        </row>
        <row r="34">
          <cell r="C34">
            <v>0</v>
          </cell>
          <cell r="E34">
            <v>1</v>
          </cell>
        </row>
        <row r="35">
          <cell r="C35">
            <v>61</v>
          </cell>
          <cell r="E35">
            <v>53</v>
          </cell>
        </row>
        <row r="36">
          <cell r="C36">
            <v>9</v>
          </cell>
          <cell r="E36">
            <v>4</v>
          </cell>
        </row>
      </sheetData>
      <sheetData sheetId="10">
        <row r="5">
          <cell r="C5">
            <v>64</v>
          </cell>
          <cell r="E5">
            <v>57</v>
          </cell>
        </row>
        <row r="6">
          <cell r="C6">
            <v>9</v>
          </cell>
          <cell r="E6">
            <v>8</v>
          </cell>
        </row>
        <row r="7">
          <cell r="E7">
            <v>11</v>
          </cell>
        </row>
        <row r="8">
          <cell r="E8">
            <v>58</v>
          </cell>
        </row>
        <row r="10">
          <cell r="C10">
            <v>2</v>
          </cell>
          <cell r="E10">
            <v>2</v>
          </cell>
        </row>
        <row r="11">
          <cell r="C11">
            <v>0</v>
          </cell>
          <cell r="E11">
            <v>0</v>
          </cell>
        </row>
        <row r="12">
          <cell r="C12">
            <v>1</v>
          </cell>
          <cell r="E12">
            <v>0</v>
          </cell>
        </row>
        <row r="13">
          <cell r="C13">
            <v>154</v>
          </cell>
          <cell r="E13">
            <v>144</v>
          </cell>
        </row>
        <row r="14">
          <cell r="C14">
            <v>5</v>
          </cell>
          <cell r="E14">
            <v>5</v>
          </cell>
        </row>
        <row r="15">
          <cell r="C15">
            <v>2</v>
          </cell>
          <cell r="E15">
            <v>6</v>
          </cell>
        </row>
        <row r="16">
          <cell r="C16">
            <v>1</v>
          </cell>
          <cell r="E16">
            <v>2</v>
          </cell>
        </row>
        <row r="17">
          <cell r="C17">
            <v>21</v>
          </cell>
          <cell r="E17">
            <v>21</v>
          </cell>
        </row>
        <row r="18">
          <cell r="E18">
            <v>151</v>
          </cell>
        </row>
        <row r="20">
          <cell r="E20">
            <v>181</v>
          </cell>
        </row>
        <row r="21">
          <cell r="E21">
            <v>125</v>
          </cell>
        </row>
        <row r="22">
          <cell r="E22">
            <v>8</v>
          </cell>
        </row>
        <row r="23">
          <cell r="C23">
            <v>11</v>
          </cell>
          <cell r="E23">
            <v>11</v>
          </cell>
        </row>
        <row r="24">
          <cell r="C24">
            <v>1</v>
          </cell>
          <cell r="E24">
            <v>1</v>
          </cell>
        </row>
        <row r="25">
          <cell r="C25">
            <v>1</v>
          </cell>
          <cell r="E25">
            <v>0</v>
          </cell>
        </row>
        <row r="26">
          <cell r="E26">
            <v>7</v>
          </cell>
        </row>
        <row r="27">
          <cell r="C27">
            <v>3</v>
          </cell>
          <cell r="E27">
            <v>2</v>
          </cell>
        </row>
        <row r="28">
          <cell r="C28">
            <v>1</v>
          </cell>
          <cell r="E28">
            <v>0</v>
          </cell>
        </row>
        <row r="29">
          <cell r="C29">
            <v>0</v>
          </cell>
          <cell r="E29">
            <v>0</v>
          </cell>
        </row>
        <row r="30">
          <cell r="C30">
            <v>73</v>
          </cell>
        </row>
        <row r="31">
          <cell r="C31">
            <v>2</v>
          </cell>
          <cell r="E31">
            <v>2</v>
          </cell>
        </row>
        <row r="32">
          <cell r="C32">
            <v>70</v>
          </cell>
          <cell r="E32">
            <v>95</v>
          </cell>
        </row>
        <row r="33">
          <cell r="C33">
            <v>1</v>
          </cell>
          <cell r="E33">
            <v>0</v>
          </cell>
        </row>
        <row r="34">
          <cell r="C34">
            <v>0</v>
          </cell>
          <cell r="E34">
            <v>1</v>
          </cell>
        </row>
        <row r="35">
          <cell r="C35">
            <v>1</v>
          </cell>
          <cell r="E35">
            <v>1</v>
          </cell>
        </row>
        <row r="36">
          <cell r="C36">
            <v>70</v>
          </cell>
          <cell r="E36">
            <v>60</v>
          </cell>
        </row>
        <row r="37">
          <cell r="C37">
            <v>10</v>
          </cell>
          <cell r="E37">
            <v>16</v>
          </cell>
        </row>
      </sheetData>
      <sheetData sheetId="11"/>
      <sheetData sheetId="12">
        <row r="5">
          <cell r="C5">
            <v>74</v>
          </cell>
          <cell r="E5">
            <v>81</v>
          </cell>
        </row>
        <row r="6">
          <cell r="C6">
            <v>6</v>
          </cell>
          <cell r="E6">
            <v>7</v>
          </cell>
        </row>
        <row r="7">
          <cell r="E7">
            <v>5</v>
          </cell>
        </row>
        <row r="8">
          <cell r="E8">
            <v>53</v>
          </cell>
        </row>
        <row r="10">
          <cell r="C10">
            <v>0</v>
          </cell>
          <cell r="E10">
            <v>0</v>
          </cell>
        </row>
        <row r="11">
          <cell r="C11">
            <v>0</v>
          </cell>
          <cell r="E11">
            <v>0</v>
          </cell>
        </row>
        <row r="12">
          <cell r="C12">
            <v>1</v>
          </cell>
          <cell r="E12">
            <v>2</v>
          </cell>
        </row>
        <row r="13">
          <cell r="C13">
            <v>122</v>
          </cell>
          <cell r="E13">
            <v>133</v>
          </cell>
        </row>
        <row r="14">
          <cell r="C14">
            <v>10</v>
          </cell>
          <cell r="E14">
            <v>10</v>
          </cell>
        </row>
        <row r="15">
          <cell r="C15">
            <v>0</v>
          </cell>
          <cell r="E15">
            <v>1</v>
          </cell>
        </row>
        <row r="16">
          <cell r="C16">
            <v>0</v>
          </cell>
          <cell r="E16">
            <v>4</v>
          </cell>
        </row>
        <row r="17">
          <cell r="C17">
            <v>32</v>
          </cell>
          <cell r="E17">
            <v>32</v>
          </cell>
        </row>
        <row r="18">
          <cell r="E18">
            <v>196</v>
          </cell>
        </row>
        <row r="20">
          <cell r="E20">
            <v>107</v>
          </cell>
        </row>
        <row r="21">
          <cell r="E21">
            <v>107</v>
          </cell>
        </row>
        <row r="22">
          <cell r="E22">
            <v>17</v>
          </cell>
        </row>
        <row r="23">
          <cell r="C23">
            <v>10</v>
          </cell>
          <cell r="E23">
            <v>16</v>
          </cell>
        </row>
        <row r="24">
          <cell r="C24">
            <v>2</v>
          </cell>
          <cell r="E24">
            <v>0</v>
          </cell>
        </row>
        <row r="25">
          <cell r="C25">
            <v>0</v>
          </cell>
          <cell r="E25">
            <v>0</v>
          </cell>
        </row>
        <row r="26">
          <cell r="E26">
            <v>0</v>
          </cell>
        </row>
        <row r="27">
          <cell r="C27">
            <v>0</v>
          </cell>
          <cell r="E27">
            <v>0</v>
          </cell>
        </row>
        <row r="28">
          <cell r="C28">
            <v>2</v>
          </cell>
          <cell r="E28">
            <v>0</v>
          </cell>
        </row>
        <row r="29">
          <cell r="C29">
            <v>2</v>
          </cell>
          <cell r="E29">
            <v>0</v>
          </cell>
        </row>
        <row r="30">
          <cell r="C30">
            <v>69</v>
          </cell>
        </row>
        <row r="31">
          <cell r="C31">
            <v>3</v>
          </cell>
          <cell r="E31">
            <v>3</v>
          </cell>
        </row>
        <row r="32">
          <cell r="C32">
            <v>100</v>
          </cell>
          <cell r="E32">
            <v>127</v>
          </cell>
        </row>
        <row r="33">
          <cell r="C33">
            <v>0</v>
          </cell>
          <cell r="E33">
            <v>0</v>
          </cell>
        </row>
        <row r="34">
          <cell r="C34">
            <v>0</v>
          </cell>
          <cell r="E34">
            <v>0</v>
          </cell>
        </row>
        <row r="35">
          <cell r="C35">
            <v>1</v>
          </cell>
          <cell r="E35">
            <v>0</v>
          </cell>
        </row>
        <row r="36">
          <cell r="C36">
            <v>99</v>
          </cell>
          <cell r="E36">
            <v>117</v>
          </cell>
        </row>
        <row r="37">
          <cell r="C37">
            <v>15</v>
          </cell>
          <cell r="E37">
            <v>12</v>
          </cell>
        </row>
      </sheetData>
      <sheetData sheetId="13">
        <row r="5">
          <cell r="C5">
            <v>64</v>
          </cell>
          <cell r="E5">
            <v>60</v>
          </cell>
        </row>
        <row r="6">
          <cell r="C6">
            <v>5</v>
          </cell>
          <cell r="E6">
            <v>7</v>
          </cell>
        </row>
        <row r="7">
          <cell r="E7">
            <v>4</v>
          </cell>
        </row>
        <row r="8">
          <cell r="E8">
            <v>50</v>
          </cell>
        </row>
        <row r="10">
          <cell r="C10">
            <v>0</v>
          </cell>
          <cell r="E10">
            <v>0</v>
          </cell>
        </row>
        <row r="11">
          <cell r="C11">
            <v>0</v>
          </cell>
          <cell r="E11">
            <v>0</v>
          </cell>
        </row>
        <row r="12">
          <cell r="C12">
            <v>0</v>
          </cell>
          <cell r="E12">
            <v>3</v>
          </cell>
        </row>
        <row r="13">
          <cell r="C13">
            <v>68</v>
          </cell>
          <cell r="E13">
            <v>53</v>
          </cell>
        </row>
        <row r="14">
          <cell r="C14">
            <v>4</v>
          </cell>
          <cell r="E14">
            <v>4</v>
          </cell>
        </row>
        <row r="15">
          <cell r="C15">
            <v>0</v>
          </cell>
          <cell r="E15">
            <v>1</v>
          </cell>
        </row>
        <row r="16">
          <cell r="C16">
            <v>2</v>
          </cell>
          <cell r="E16">
            <v>0</v>
          </cell>
        </row>
        <row r="17">
          <cell r="C17">
            <v>27</v>
          </cell>
          <cell r="E17">
            <v>27</v>
          </cell>
        </row>
        <row r="18">
          <cell r="E18">
            <v>189</v>
          </cell>
        </row>
        <row r="20">
          <cell r="E20">
            <v>123</v>
          </cell>
        </row>
        <row r="21">
          <cell r="E21">
            <v>134</v>
          </cell>
        </row>
        <row r="22">
          <cell r="E22">
            <v>12</v>
          </cell>
        </row>
        <row r="23">
          <cell r="C23">
            <v>10</v>
          </cell>
          <cell r="E23">
            <v>7</v>
          </cell>
        </row>
        <row r="24">
          <cell r="C24">
            <v>0</v>
          </cell>
          <cell r="E24">
            <v>0</v>
          </cell>
        </row>
        <row r="25">
          <cell r="C25">
            <v>0</v>
          </cell>
          <cell r="E25">
            <v>0</v>
          </cell>
        </row>
        <row r="26">
          <cell r="E26">
            <v>2</v>
          </cell>
        </row>
        <row r="27">
          <cell r="C27">
            <v>2</v>
          </cell>
          <cell r="E27">
            <v>3</v>
          </cell>
        </row>
        <row r="28">
          <cell r="C28">
            <v>1</v>
          </cell>
          <cell r="E28">
            <v>0</v>
          </cell>
        </row>
        <row r="29">
          <cell r="C29">
            <v>0</v>
          </cell>
          <cell r="E29">
            <v>0</v>
          </cell>
        </row>
        <row r="30">
          <cell r="C30">
            <v>93</v>
          </cell>
        </row>
        <row r="32">
          <cell r="C32">
            <v>90</v>
          </cell>
          <cell r="E32">
            <v>132</v>
          </cell>
        </row>
        <row r="33">
          <cell r="C33">
            <v>1</v>
          </cell>
          <cell r="E33">
            <v>0</v>
          </cell>
        </row>
        <row r="34">
          <cell r="C34">
            <v>4</v>
          </cell>
          <cell r="E34">
            <v>1</v>
          </cell>
        </row>
        <row r="35">
          <cell r="C35">
            <v>0</v>
          </cell>
          <cell r="E35">
            <v>1</v>
          </cell>
        </row>
        <row r="36">
          <cell r="C36">
            <v>89</v>
          </cell>
          <cell r="E36">
            <v>164</v>
          </cell>
        </row>
        <row r="37">
          <cell r="C37">
            <v>11</v>
          </cell>
          <cell r="E37">
            <v>13</v>
          </cell>
        </row>
      </sheetData>
      <sheetData sheetId="14">
        <row r="5">
          <cell r="C5">
            <v>77</v>
          </cell>
          <cell r="E5">
            <v>67</v>
          </cell>
        </row>
        <row r="6">
          <cell r="C6">
            <v>7</v>
          </cell>
          <cell r="E6">
            <v>7</v>
          </cell>
        </row>
        <row r="7">
          <cell r="E7">
            <v>8</v>
          </cell>
        </row>
        <row r="8">
          <cell r="E8">
            <v>64</v>
          </cell>
        </row>
        <row r="10">
          <cell r="C10">
            <v>1</v>
          </cell>
          <cell r="E10">
            <v>0</v>
          </cell>
        </row>
        <row r="11">
          <cell r="C11">
            <v>0</v>
          </cell>
          <cell r="E11">
            <v>0</v>
          </cell>
        </row>
        <row r="12">
          <cell r="C12">
            <v>1</v>
          </cell>
          <cell r="E12">
            <v>3</v>
          </cell>
        </row>
        <row r="13">
          <cell r="C13">
            <v>97</v>
          </cell>
          <cell r="E13">
            <v>101</v>
          </cell>
        </row>
        <row r="14">
          <cell r="C14">
            <v>3</v>
          </cell>
          <cell r="E14">
            <v>3</v>
          </cell>
        </row>
        <row r="15">
          <cell r="C15">
            <v>2</v>
          </cell>
          <cell r="E15">
            <v>3</v>
          </cell>
        </row>
        <row r="16">
          <cell r="C16">
            <v>1</v>
          </cell>
          <cell r="E16">
            <v>2</v>
          </cell>
        </row>
        <row r="17">
          <cell r="C17">
            <v>22</v>
          </cell>
          <cell r="E17">
            <v>22</v>
          </cell>
        </row>
        <row r="18">
          <cell r="E18">
            <v>200</v>
          </cell>
        </row>
        <row r="20">
          <cell r="E20">
            <v>115</v>
          </cell>
        </row>
        <row r="21">
          <cell r="E21">
            <v>104</v>
          </cell>
        </row>
        <row r="22">
          <cell r="E22">
            <v>10</v>
          </cell>
        </row>
        <row r="23">
          <cell r="C23">
            <v>7</v>
          </cell>
          <cell r="E23">
            <v>14</v>
          </cell>
        </row>
        <row r="24">
          <cell r="C24">
            <v>0</v>
          </cell>
          <cell r="E24">
            <v>2</v>
          </cell>
        </row>
        <row r="25">
          <cell r="C25">
            <v>0</v>
          </cell>
          <cell r="E25">
            <v>0</v>
          </cell>
        </row>
        <row r="26">
          <cell r="E26">
            <v>7</v>
          </cell>
        </row>
        <row r="27">
          <cell r="C27">
            <v>1</v>
          </cell>
          <cell r="E27">
            <v>3</v>
          </cell>
        </row>
        <row r="28">
          <cell r="C28">
            <v>1</v>
          </cell>
          <cell r="E28">
            <v>1</v>
          </cell>
        </row>
        <row r="29">
          <cell r="C29">
            <v>0</v>
          </cell>
          <cell r="E29">
            <v>0</v>
          </cell>
        </row>
        <row r="30">
          <cell r="C30">
            <v>77</v>
          </cell>
        </row>
        <row r="31">
          <cell r="C31">
            <v>3</v>
          </cell>
          <cell r="E31">
            <v>3</v>
          </cell>
        </row>
        <row r="32">
          <cell r="C32">
            <v>75</v>
          </cell>
          <cell r="E32">
            <v>163</v>
          </cell>
        </row>
        <row r="33">
          <cell r="C33">
            <v>0</v>
          </cell>
          <cell r="E33">
            <v>0</v>
          </cell>
        </row>
        <row r="34">
          <cell r="C34">
            <v>1</v>
          </cell>
          <cell r="E34">
            <v>0</v>
          </cell>
        </row>
        <row r="35">
          <cell r="C35">
            <v>0</v>
          </cell>
          <cell r="E35">
            <v>0</v>
          </cell>
        </row>
        <row r="36">
          <cell r="C36">
            <v>73</v>
          </cell>
          <cell r="E36">
            <v>160</v>
          </cell>
        </row>
        <row r="37">
          <cell r="C37">
            <v>14</v>
          </cell>
          <cell r="E37">
            <v>14</v>
          </cell>
        </row>
      </sheetData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>
      <selection activeCell="Q8" sqref="Q8"/>
    </sheetView>
  </sheetViews>
  <sheetFormatPr defaultRowHeight="15.65" x14ac:dyDescent="0.3"/>
  <cols>
    <col min="1" max="1" width="30.21875" customWidth="1"/>
    <col min="4" max="4" width="12.88671875" customWidth="1"/>
    <col min="5" max="5" width="12.6640625" customWidth="1"/>
    <col min="6" max="6" width="14.33203125" customWidth="1"/>
    <col min="7" max="7" width="15.77734375" customWidth="1"/>
  </cols>
  <sheetData>
    <row r="1" spans="1:7" ht="16.3" thickBot="1" x14ac:dyDescent="0.35">
      <c r="A1" s="1" t="s">
        <v>0</v>
      </c>
      <c r="B1" s="2"/>
      <c r="C1" s="2"/>
      <c r="D1" s="2"/>
      <c r="E1" s="2"/>
      <c r="F1" s="2"/>
      <c r="G1" s="3"/>
    </row>
    <row r="2" spans="1:7" x14ac:dyDescent="0.3">
      <c r="A2" s="4"/>
      <c r="B2" s="5"/>
      <c r="C2" s="5"/>
      <c r="D2" s="5"/>
      <c r="E2" s="5"/>
      <c r="F2" s="5"/>
      <c r="G2" s="6"/>
    </row>
    <row r="3" spans="1:7" ht="16.3" thickBot="1" x14ac:dyDescent="0.35">
      <c r="A3" s="7" t="s">
        <v>1</v>
      </c>
      <c r="B3" s="8"/>
      <c r="C3" s="8"/>
      <c r="D3" s="8"/>
      <c r="E3" s="8"/>
      <c r="F3" s="8"/>
      <c r="G3" s="9"/>
    </row>
    <row r="4" spans="1:7" ht="16.3" thickBot="1" x14ac:dyDescent="0.35">
      <c r="A4" s="10" t="s">
        <v>2</v>
      </c>
      <c r="B4" s="11" t="s">
        <v>3</v>
      </c>
      <c r="C4" s="11" t="s">
        <v>4</v>
      </c>
      <c r="D4" s="12" t="s">
        <v>5</v>
      </c>
      <c r="E4" s="11" t="s">
        <v>6</v>
      </c>
      <c r="F4" s="11" t="s">
        <v>7</v>
      </c>
      <c r="G4" s="13" t="s">
        <v>8</v>
      </c>
    </row>
    <row r="5" spans="1:7" ht="16.3" thickBot="1" x14ac:dyDescent="0.35">
      <c r="A5" s="14" t="str">
        <f>[1]januar!A5</f>
        <v>Krivični predhodni postupak - KPP</v>
      </c>
      <c r="B5" s="15">
        <f>[1]januar!B5</f>
        <v>23</v>
      </c>
      <c r="C5" s="15">
        <f>[1]januar!C5+[1]februar!C5+[1]mart!C5+[1]april!C5+[1]maj!C4+[1]juni!C4+[1]juli!C4+[1]avgust!C4+[1]septembar!C5+[1]oktobar!C5+[1]novembar!C5+[1]decembar!C5</f>
        <v>683</v>
      </c>
      <c r="D5" s="16">
        <f>B5+C5</f>
        <v>706</v>
      </c>
      <c r="E5" s="17">
        <f>[1]januar!E5+[1]februar!E5+[1]mart!E5+[1]april!E5+[1]maj!E4+[1]juni!E4+[1]juli!E4+[1]avgust!E4+[1]septembar!E5+[1]oktobar!E5+[1]novembar!E5+[1]decembar!E5</f>
        <v>682</v>
      </c>
      <c r="F5" s="18">
        <f>D5-E5</f>
        <v>24</v>
      </c>
      <c r="G5" s="19">
        <f>(F5/D5)*100</f>
        <v>3.3994334277620402</v>
      </c>
    </row>
    <row r="6" spans="1:7" ht="16.3" thickBot="1" x14ac:dyDescent="0.35">
      <c r="A6" s="14" t="str">
        <f>[1]januar!A6</f>
        <v>Krivično predhodno saslušanje - KPS</v>
      </c>
      <c r="B6" s="15">
        <f>[1]januar!B6</f>
        <v>12</v>
      </c>
      <c r="C6" s="15">
        <f>[1]januar!C6+[1]februar!C6+[1]mart!C6+[1]april!C6+[1]maj!C5+[1]juni!C5+[1]juli!C5+[1]avgust!C5+[1]septembar!C6+[1]oktobar!C6+[1]novembar!C6+[1]decembar!C6</f>
        <v>58</v>
      </c>
      <c r="D6" s="16">
        <f t="shared" ref="D6:D37" si="0">B6+C6</f>
        <v>70</v>
      </c>
      <c r="E6" s="17">
        <f>[1]januar!E6+[1]februar!E6+[1]mart!E6+[1]april!E6+[1]maj!E5+[1]juni!E5+[1]juli!E5+[1]avgust!E5+[1]septembar!E6+[1]oktobar!E6+[1]novembar!E6+[1]decembar!E6</f>
        <v>63</v>
      </c>
      <c r="F6" s="18">
        <f t="shared" ref="F6:F37" si="1">D6-E6</f>
        <v>7</v>
      </c>
      <c r="G6" s="19">
        <f t="shared" ref="G6:G37" si="2">(F6/D6)*100</f>
        <v>10</v>
      </c>
    </row>
    <row r="7" spans="1:7" ht="16.3" thickBot="1" x14ac:dyDescent="0.35">
      <c r="A7" s="14" t="str">
        <f>[1]januar!A7</f>
        <v>Krivični postupak -K</v>
      </c>
      <c r="B7" s="15">
        <f>[1]januar!B7</f>
        <v>74</v>
      </c>
      <c r="C7" s="15">
        <v>81</v>
      </c>
      <c r="D7" s="16">
        <f t="shared" si="0"/>
        <v>155</v>
      </c>
      <c r="E7" s="17">
        <f>[1]januar!E7+[1]februar!E7+[1]mart!E7+[1]april!E7+[1]maj!E6+[1]juni!E6+[1]juli!E6+[1]avgust!E6+[1]septembar!E7+[1]oktobar!E7+[1]novembar!E7+[1]decembar!E7</f>
        <v>57</v>
      </c>
      <c r="F7" s="18">
        <f t="shared" si="1"/>
        <v>98</v>
      </c>
      <c r="G7" s="19">
        <f t="shared" si="2"/>
        <v>63.225806451612897</v>
      </c>
    </row>
    <row r="8" spans="1:7" ht="16.3" thickBot="1" x14ac:dyDescent="0.35">
      <c r="A8" s="14" t="str">
        <f>[1]januar!A8</f>
        <v>Zah.za van.ubl.kaz.i pon.pos. - KV</v>
      </c>
      <c r="B8" s="15">
        <f>[1]januar!B8</f>
        <v>54</v>
      </c>
      <c r="C8" s="15">
        <v>521</v>
      </c>
      <c r="D8" s="16">
        <f t="shared" si="0"/>
        <v>575</v>
      </c>
      <c r="E8" s="17">
        <f>[1]januar!E8+[1]februar!E8+[1]mart!E8+[1]april!E8+[1]maj!E7+[1]juni!E7+[1]juli!E7+[1]avgust!E7+[1]septembar!E8+[1]oktobar!E8+[1]novembar!E8+[1]decembar!E8</f>
        <v>537</v>
      </c>
      <c r="F8" s="18">
        <f t="shared" si="1"/>
        <v>38</v>
      </c>
      <c r="G8" s="19">
        <f t="shared" si="2"/>
        <v>6.6086956521739122</v>
      </c>
    </row>
    <row r="9" spans="1:7" ht="16.3" thickBot="1" x14ac:dyDescent="0.35">
      <c r="A9" s="14" t="str">
        <f>[1]januar!A9</f>
        <v>Krivični drugostepeni- KŽ</v>
      </c>
      <c r="B9" s="15">
        <f>[1]januar!B9</f>
        <v>263</v>
      </c>
      <c r="C9" s="15">
        <v>656</v>
      </c>
      <c r="D9" s="16">
        <f t="shared" si="0"/>
        <v>919</v>
      </c>
      <c r="E9" s="17">
        <v>764</v>
      </c>
      <c r="F9" s="18">
        <f t="shared" si="1"/>
        <v>155</v>
      </c>
      <c r="G9" s="19">
        <f t="shared" si="2"/>
        <v>16.866158868335145</v>
      </c>
    </row>
    <row r="10" spans="1:7" ht="16.3" thickBot="1" x14ac:dyDescent="0.35">
      <c r="A10" s="14" t="str">
        <f>[1]januar!A10</f>
        <v>Krivični drugo.malo. -KMŽ</v>
      </c>
      <c r="B10" s="15">
        <f>[1]januar!B10</f>
        <v>0</v>
      </c>
      <c r="C10" s="15">
        <f>[1]januar!C10+[1]februar!C10+[1]mart!C10+[1]april!C10+[1]maj!C9+[1]juni!C9+[1]juli!C9+[1]avgust!C9+[1]septembar!C10+[1]oktobar!C10+[1]novembar!C10+[1]decembar!C10</f>
        <v>28</v>
      </c>
      <c r="D10" s="16">
        <f t="shared" si="0"/>
        <v>28</v>
      </c>
      <c r="E10" s="17">
        <f>[1]januar!E10+[1]februar!E10+[1]mart!E10+[1]april!E10+[1]maj!E9+[1]juni!E9+[1]juli!E9+[1]avgust!E9+[1]septembar!E10+[1]oktobar!E10+[1]novembar!E10+[1]decembar!E10</f>
        <v>27</v>
      </c>
      <c r="F10" s="18">
        <f t="shared" si="1"/>
        <v>1</v>
      </c>
      <c r="G10" s="19">
        <f t="shared" si="2"/>
        <v>3.5714285714285712</v>
      </c>
    </row>
    <row r="11" spans="1:7" ht="16.3" thickBot="1" x14ac:dyDescent="0.35">
      <c r="A11" s="14" t="str">
        <f>[1]januar!A11</f>
        <v>Ponov. kriv.pos.maloljet-KŽKM</v>
      </c>
      <c r="B11" s="15">
        <f>[1]januar!B11</f>
        <v>0</v>
      </c>
      <c r="C11" s="15">
        <f>[1]januar!C11+[1]februar!C11+[1]mart!C11+[1]april!C11+[1]maj!C10+[1]juni!C10+[1]juli!C10+[1]avgust!C10+[1]septembar!C11+[1]oktobar!C11+[1]novembar!C11+[1]decembar!C11</f>
        <v>0</v>
      </c>
      <c r="D11" s="16">
        <f t="shared" si="0"/>
        <v>0</v>
      </c>
      <c r="E11" s="17">
        <f>[1]januar!E11+[1]februar!E11+[1]mart!E11+[1]april!E11+[1]maj!E10+[1]juni!E10+[1]juli!E10+[1]avgust!E10+[1]septembar!E11+[1]oktobar!E11+[1]novembar!E11+[1]decembar!E11</f>
        <v>0</v>
      </c>
      <c r="F11" s="18">
        <f t="shared" si="1"/>
        <v>0</v>
      </c>
      <c r="G11" s="19" t="e">
        <f t="shared" si="2"/>
        <v>#DIV/0!</v>
      </c>
    </row>
    <row r="12" spans="1:7" ht="16.3" thickBot="1" x14ac:dyDescent="0.35">
      <c r="A12" s="14" t="str">
        <f>[1]januar!A12</f>
        <v>Ponovljeni kriv. postupak KŽK</v>
      </c>
      <c r="B12" s="15">
        <f>[1]januar!B12</f>
        <v>6</v>
      </c>
      <c r="C12" s="15">
        <f>[1]januar!C12+[1]februar!C12+[1]mart!C12+[1]april!C12+[1]maj!C11+[1]juni!C11+[1]juli!C11+[1]avgust!C11+[1]septembar!C12+[1]oktobar!C12+[1]novembar!C12+[1]decembar!C12</f>
        <v>7</v>
      </c>
      <c r="D12" s="16">
        <f t="shared" si="0"/>
        <v>13</v>
      </c>
      <c r="E12" s="17">
        <f>[1]januar!E12+[1]februar!E12+[1]mart!E12+[1]april!E12+[1]maj!E11+[1]juni!E11+[1]juli!E11+[1]avgust!E11+[1]septembar!E12+[1]oktobar!E12+[1]novembar!E12+[1]decembar!E12</f>
        <v>9</v>
      </c>
      <c r="F12" s="18">
        <f t="shared" si="1"/>
        <v>4</v>
      </c>
      <c r="G12" s="19">
        <f t="shared" si="2"/>
        <v>30.76923076923077</v>
      </c>
    </row>
    <row r="13" spans="1:7" ht="16.3" thickBot="1" x14ac:dyDescent="0.35">
      <c r="A13" s="14" t="str">
        <f>[1]januar!A13</f>
        <v>Prekršajno po žalbi -  PŽP</v>
      </c>
      <c r="B13" s="15">
        <f>[1]januar!B13</f>
        <v>0</v>
      </c>
      <c r="C13" s="15">
        <f>[1]januar!C13+[1]februar!C13+[1]mart!C13+[1]april!C13+[1]maj!C12+[1]juni!C12+[1]juli!C12+[1]avgust!C12+[1]septembar!C13+[1]oktobar!C13+[1]novembar!C13+[1]decembar!C13</f>
        <v>746</v>
      </c>
      <c r="D13" s="16">
        <f t="shared" si="0"/>
        <v>746</v>
      </c>
      <c r="E13" s="17">
        <f>[1]januar!E13+[1]februar!E13+[1]mart!E13+[1]april!E13+[1]maj!E12+[1]juni!E12+[1]juli!E12+[1]avgust!E12+[1]septembar!E13+[1]oktobar!E13+[1]novembar!E13+[1]decembar!E13</f>
        <v>728</v>
      </c>
      <c r="F13" s="18">
        <f t="shared" si="1"/>
        <v>18</v>
      </c>
      <c r="G13" s="19">
        <f t="shared" si="2"/>
        <v>2.4128686327077746</v>
      </c>
    </row>
    <row r="14" spans="1:7" ht="16.3" thickBot="1" x14ac:dyDescent="0.35">
      <c r="A14" s="14" t="str">
        <f>[1]januar!A14</f>
        <v>Izvršenje kriv.san- IKSŽ</v>
      </c>
      <c r="B14" s="15">
        <f>[1]januar!B14</f>
        <v>0</v>
      </c>
      <c r="C14" s="15">
        <f>[1]januar!C14+[1]februar!C14+[1]mart!C14+[1]april!C14+[1]maj!C13+[1]juni!C13+[1]juli!C13+[1]avgust!C13+[1]septembar!C14+[1]oktobar!C14+[1]novembar!C14+[1]decembar!C14</f>
        <v>57</v>
      </c>
      <c r="D14" s="16">
        <f t="shared" si="0"/>
        <v>57</v>
      </c>
      <c r="E14" s="17">
        <f>[1]januar!E14+[1]februar!E14+[1]mart!E14+[1]april!E14+[1]maj!E13+[1]juni!E13+[1]juli!E13+[1]avgust!E13+[1]septembar!E14+[1]oktobar!E14+[1]novembar!E14+[1]decembar!E14</f>
        <v>57</v>
      </c>
      <c r="F14" s="18">
        <f t="shared" si="1"/>
        <v>0</v>
      </c>
      <c r="G14" s="19">
        <f t="shared" si="2"/>
        <v>0</v>
      </c>
    </row>
    <row r="15" spans="1:7" ht="16.3" thickBot="1" x14ac:dyDescent="0.35">
      <c r="A15" s="14" t="str">
        <f>[1]januar!A15</f>
        <v>Međunarodna pravna pomoć K-Mpom</v>
      </c>
      <c r="B15" s="15">
        <f>[1]januar!B15</f>
        <v>38</v>
      </c>
      <c r="C15" s="15">
        <f>[1]januar!C15+[1]februar!C15+[1]mart!C15+[1]april!C15+[1]maj!C14+[1]juni!C14+[1]juli!C14+[1]avgust!C14+[1]septembar!C15+[1]oktobar!C15+[1]novembar!C15+[1]decembar!C15</f>
        <v>32</v>
      </c>
      <c r="D15" s="16">
        <f t="shared" si="0"/>
        <v>70</v>
      </c>
      <c r="E15" s="17">
        <f>[1]januar!E15+[1]februar!E15+[1]mart!E15+[1]april!E15+[1]maj!E14+[1]juni!E14+[1]juli!E14+[1]avgust!E14+[1]septembar!E15+[1]oktobar!E15+[1]novembar!E15+[1]decembar!E15</f>
        <v>65</v>
      </c>
      <c r="F15" s="18">
        <f t="shared" si="1"/>
        <v>5</v>
      </c>
      <c r="G15" s="19">
        <f t="shared" si="2"/>
        <v>7.1428571428571423</v>
      </c>
    </row>
    <row r="16" spans="1:7" ht="16.3" thickBot="1" x14ac:dyDescent="0.35">
      <c r="A16" s="14" t="str">
        <f>[1]januar!A16</f>
        <v>Brisanje osude -KBS</v>
      </c>
      <c r="B16" s="15">
        <f>[1]januar!B16</f>
        <v>4</v>
      </c>
      <c r="C16" s="15">
        <f>[1]januar!C16+[1]februar!C16+[1]mart!C16+[1]april!C16+[1]maj!C15+[1]juni!C15+[1]juli!C15+[1]avgust!C15+[1]septembar!C16+[1]oktobar!C16+[1]novembar!C16+[1]decembar!C16</f>
        <v>11</v>
      </c>
      <c r="D16" s="16">
        <f t="shared" si="0"/>
        <v>15</v>
      </c>
      <c r="E16" s="17">
        <f>[1]januar!E16+[1]februar!E16+[1]mart!E16+[1]april!E16+[1]maj!E15+[1]juni!E15+[1]juli!E15+[1]avgust!E15+[1]septembar!E16+[1]oktobar!E16+[1]novembar!E16+[1]decembar!E16</f>
        <v>11</v>
      </c>
      <c r="F16" s="18">
        <f t="shared" si="1"/>
        <v>4</v>
      </c>
      <c r="G16" s="19">
        <f t="shared" si="2"/>
        <v>26.666666666666668</v>
      </c>
    </row>
    <row r="17" spans="1:7" ht="16.3" thickBot="1" x14ac:dyDescent="0.35">
      <c r="A17" s="14" t="str">
        <f>[1]januar!A17</f>
        <v>Krivično razno - RK</v>
      </c>
      <c r="B17" s="15">
        <f>[1]januar!B17</f>
        <v>0</v>
      </c>
      <c r="C17" s="15">
        <f>[1]januar!C17+[1]februar!C17+[1]mart!C17+[1]april!C17+[1]maj!C16+[1]juni!C16+[1]juli!C16+[1]avgust!C16+[1]septembar!C17+[1]oktobar!C17+[1]novembar!C17+[1]decembar!C17</f>
        <v>228</v>
      </c>
      <c r="D17" s="16">
        <f t="shared" si="0"/>
        <v>228</v>
      </c>
      <c r="E17" s="17">
        <f>[1]januar!E17+[1]februar!E17+[1]mart!E17+[1]april!E17+[1]maj!E16+[1]juni!E16+[1]juli!E16+[1]avgust!E16+[1]septembar!E17+[1]oktobar!E17+[1]novembar!E17+[1]decembar!E17</f>
        <v>228</v>
      </c>
      <c r="F17" s="18">
        <f t="shared" si="1"/>
        <v>0</v>
      </c>
      <c r="G17" s="19">
        <f t="shared" si="2"/>
        <v>0</v>
      </c>
    </row>
    <row r="18" spans="1:7" ht="16.3" thickBot="1" x14ac:dyDescent="0.35">
      <c r="A18" s="14" t="str">
        <f>[1]januar!A18</f>
        <v>Radni po žalbama- Rsž</v>
      </c>
      <c r="B18" s="15">
        <v>7300</v>
      </c>
      <c r="C18" s="15">
        <v>981</v>
      </c>
      <c r="D18" s="16">
        <f t="shared" si="0"/>
        <v>8281</v>
      </c>
      <c r="E18" s="17">
        <f>[1]januar!E18+[1]februar!E18+[1]mart!E18+[1]april!E18+[1]maj!E17+[1]juni!E17+[1]juli!E17+[1]avgust!E17+[1]septembar!E18+[1]oktobar!E18+[1]novembar!E18+[1]decembar!E18</f>
        <v>2178</v>
      </c>
      <c r="F18" s="18">
        <f t="shared" si="1"/>
        <v>6103</v>
      </c>
      <c r="G18" s="19">
        <f t="shared" si="2"/>
        <v>73.698828643883587</v>
      </c>
    </row>
    <row r="19" spans="1:7" ht="16.3" thickBot="1" x14ac:dyDescent="0.35">
      <c r="A19" s="14" t="str">
        <f>[1]januar!A19</f>
        <v>Parnični drugostepeni - GŽ</v>
      </c>
      <c r="B19" s="15">
        <f>[1]januar!B19</f>
        <v>7874</v>
      </c>
      <c r="C19" s="15">
        <v>1947</v>
      </c>
      <c r="D19" s="16">
        <f t="shared" si="0"/>
        <v>9821</v>
      </c>
      <c r="E19" s="17">
        <v>2256</v>
      </c>
      <c r="F19" s="18">
        <f t="shared" si="1"/>
        <v>7565</v>
      </c>
      <c r="G19" s="19">
        <f t="shared" si="2"/>
        <v>77.028815802871392</v>
      </c>
    </row>
    <row r="20" spans="1:7" ht="16.3" thickBot="1" x14ac:dyDescent="0.35">
      <c r="A20" s="14" t="str">
        <f>[1]januar!A20</f>
        <v>Građansko po žalbi na izvršenje-Gži</v>
      </c>
      <c r="B20" s="15">
        <f>[1]januar!B20</f>
        <v>2686</v>
      </c>
      <c r="C20" s="15">
        <v>763</v>
      </c>
      <c r="D20" s="16">
        <f t="shared" si="0"/>
        <v>3449</v>
      </c>
      <c r="E20" s="17">
        <f>[1]januar!E20+[1]februar!E20+[1]mart!E20+[1]april!E20+[1]maj!E19+[1]juni!E19+[1]juli!E19+[1]avgust!E19+[1]septembar!E20+[1]oktobar!E20+[1]novembar!E20+[1]decembar!E20</f>
        <v>1487</v>
      </c>
      <c r="F20" s="18">
        <f t="shared" si="1"/>
        <v>1962</v>
      </c>
      <c r="G20" s="19">
        <f t="shared" si="2"/>
        <v>56.886053928674976</v>
      </c>
    </row>
    <row r="21" spans="1:7" ht="16.3" thickBot="1" x14ac:dyDescent="0.35">
      <c r="A21" s="14" t="str">
        <f>[1]januar!A21</f>
        <v>Parnični drugostepeni - PŽ</v>
      </c>
      <c r="B21" s="15">
        <f>[1]januar!B21</f>
        <v>2699</v>
      </c>
      <c r="C21" s="15">
        <v>613</v>
      </c>
      <c r="D21" s="16">
        <f t="shared" si="0"/>
        <v>3312</v>
      </c>
      <c r="E21" s="17">
        <f>[1]januar!E21+[1]februar!E21+[1]mart!E21+[1]april!E21+[1]maj!E20+[1]juni!E20+[1]juli!E20+[1]avgust!E20+[1]septembar!E21+[1]oktobar!E21+[1]novembar!E21+[1]decembar!E21</f>
        <v>1321</v>
      </c>
      <c r="F21" s="18">
        <f t="shared" si="1"/>
        <v>1991</v>
      </c>
      <c r="G21" s="19">
        <f t="shared" si="2"/>
        <v>60.114734299516904</v>
      </c>
    </row>
    <row r="22" spans="1:7" ht="16.3" thickBot="1" x14ac:dyDescent="0.35">
      <c r="A22" s="14" t="str">
        <f>[1]januar!A22</f>
        <v>Privremene mjere - MOŽ</v>
      </c>
      <c r="B22" s="15">
        <v>17</v>
      </c>
      <c r="C22" s="15">
        <v>125</v>
      </c>
      <c r="D22" s="16">
        <f t="shared" si="0"/>
        <v>142</v>
      </c>
      <c r="E22" s="17">
        <f>[1]januar!E22+[1]februar!E22+[1]mart!E22+[1]april!E22+[1]maj!E21+[1]juni!E21+[1]juli!E21+[1]avgust!E21+[1]septembar!E22+[1]oktobar!E22+[1]novembar!E22+[1]decembar!E22</f>
        <v>114</v>
      </c>
      <c r="F22" s="18">
        <f t="shared" si="1"/>
        <v>28</v>
      </c>
      <c r="G22" s="19">
        <f t="shared" si="2"/>
        <v>19.718309859154928</v>
      </c>
    </row>
    <row r="23" spans="1:7" ht="16.3" thickBot="1" x14ac:dyDescent="0.35">
      <c r="A23" s="14" t="str">
        <f>[1]januar!A23</f>
        <v>Priznanje stranih odluka - V-V</v>
      </c>
      <c r="B23" s="15">
        <f>[1]januar!B23</f>
        <v>81</v>
      </c>
      <c r="C23" s="15">
        <f>[1]januar!C23+[1]februar!C23+[1]mart!C23+[1]april!C23+[1]maj!C22+[1]juni!C22+[1]juli!C22+[1]avgust!C22+[1]septembar!C23+[1]oktobar!C23+[1]novembar!C23+[1]decembar!C23</f>
        <v>106</v>
      </c>
      <c r="D23" s="16">
        <f t="shared" si="0"/>
        <v>187</v>
      </c>
      <c r="E23" s="17">
        <f>[1]januar!E23+[1]februar!E23+[1]mart!E23+[1]april!E23+[1]maj!E22+[1]juni!E22+[1]juli!E22+[1]avgust!E22+[1]septembar!E23+[1]oktobar!E23+[1]novembar!E23+[1]decembar!E23</f>
        <v>125</v>
      </c>
      <c r="F23" s="18">
        <f t="shared" si="1"/>
        <v>62</v>
      </c>
      <c r="G23" s="19">
        <f t="shared" si="2"/>
        <v>33.155080213903744</v>
      </c>
    </row>
    <row r="24" spans="1:7" ht="16.3" thickBot="1" x14ac:dyDescent="0.35">
      <c r="A24" s="14" t="str">
        <f>[1]januar!A24</f>
        <v xml:space="preserve">RSVL   </v>
      </c>
      <c r="B24" s="15">
        <f>[1]januar!B24</f>
        <v>4</v>
      </c>
      <c r="C24" s="15">
        <f>[1]januar!C24+[1]februar!C24+[1]mart!C24+[1]april!C24+[1]maj!C23+[1]juni!C23+[1]juli!C23+[1]avgust!C23+[1]septembar!C24+[1]oktobar!C24+[1]novembar!C24+[1]decembar!C24</f>
        <v>6</v>
      </c>
      <c r="D24" s="16">
        <f t="shared" si="0"/>
        <v>10</v>
      </c>
      <c r="E24" s="17">
        <f>[1]januar!E24+[1]februar!E24+[1]mart!E24+[1]april!E24+[1]maj!E23+[1]juni!E23+[1]juli!E23+[1]avgust!E23+[1]septembar!E24+[1]oktobar!E24+[1]novembar!E24+[1]decembar!E24</f>
        <v>6</v>
      </c>
      <c r="F24" s="18">
        <f t="shared" si="1"/>
        <v>4</v>
      </c>
      <c r="G24" s="19">
        <f t="shared" si="2"/>
        <v>40</v>
      </c>
    </row>
    <row r="25" spans="1:7" ht="16.3" thickBot="1" x14ac:dyDescent="0.35">
      <c r="A25" s="14" t="str">
        <f>[1]januar!A25</f>
        <v>RSVLZ</v>
      </c>
      <c r="B25" s="15">
        <f>[1]januar!B25</f>
        <v>2</v>
      </c>
      <c r="C25" s="15">
        <f>[1]januar!C25+[1]februar!C25+[1]mart!C25+[1]april!C25+[1]maj!C24+[1]juni!C24+[1]juli!C24+[1]avgust!C24+[1]septembar!C25+[1]oktobar!C25+[1]novembar!C25+[1]decembar!C25</f>
        <v>1</v>
      </c>
      <c r="D25" s="16">
        <f t="shared" si="0"/>
        <v>3</v>
      </c>
      <c r="E25" s="17">
        <f>[1]januar!E25+[1]februar!E25+[1]mart!E25+[1]april!E25+[1]maj!E24+[1]juni!E24+[1]juli!E24+[1]avgust!E24+[1]septembar!E25+[1]oktobar!E25+[1]novembar!E25+[1]decembar!E25</f>
        <v>1</v>
      </c>
      <c r="F25" s="18">
        <f t="shared" si="1"/>
        <v>2</v>
      </c>
      <c r="G25" s="19">
        <f t="shared" si="2"/>
        <v>66.666666666666657</v>
      </c>
    </row>
    <row r="26" spans="1:7" ht="16.3" thickBot="1" x14ac:dyDescent="0.35">
      <c r="A26" s="14" t="str">
        <f>[1]januar!A26</f>
        <v>GVL</v>
      </c>
      <c r="B26" s="15">
        <f>[1]januar!B26</f>
        <v>45</v>
      </c>
      <c r="C26" s="15">
        <v>30</v>
      </c>
      <c r="D26" s="16">
        <f t="shared" si="0"/>
        <v>75</v>
      </c>
      <c r="E26" s="17">
        <f>[1]januar!E26+[1]februar!E26+[1]mart!E26+[1]april!E26+[1]maj!E25+[1]juni!E25+[1]juli!E25+[1]avgust!E25+[1]septembar!E26+[1]oktobar!E26+[1]novembar!E26+[1]decembar!E26</f>
        <v>38</v>
      </c>
      <c r="F26" s="18">
        <f t="shared" si="1"/>
        <v>37</v>
      </c>
      <c r="G26" s="19">
        <f t="shared" si="2"/>
        <v>49.333333333333336</v>
      </c>
    </row>
    <row r="27" spans="1:7" ht="16.3" thickBot="1" x14ac:dyDescent="0.35">
      <c r="A27" s="14" t="str">
        <f>[1]januar!A27</f>
        <v>GVLZ</v>
      </c>
      <c r="B27" s="15">
        <f>[1]januar!B27</f>
        <v>5</v>
      </c>
      <c r="C27" s="15">
        <f>[1]januar!C27+[1]februar!C27+[1]mart!C27+[1]april!C27+[1]maj!C26+[1]juni!C26+[1]juli!C26+[1]avgust!C26+[1]septembar!C27+[1]oktobar!C27+[1]novembar!C27+[1]decembar!C27</f>
        <v>21</v>
      </c>
      <c r="D27" s="16">
        <f t="shared" si="0"/>
        <v>26</v>
      </c>
      <c r="E27" s="17">
        <f>[1]januar!E27+[1]februar!E27+[1]mart!E27+[1]april!E27+[1]maj!E26+[1]juni!E26+[1]juli!E26+[1]avgust!E26+[1]septembar!E27+[1]oktobar!E27+[1]novembar!E27+[1]decembar!E27</f>
        <v>18</v>
      </c>
      <c r="F27" s="18">
        <f t="shared" si="1"/>
        <v>8</v>
      </c>
      <c r="G27" s="19">
        <f t="shared" si="2"/>
        <v>30.76923076923077</v>
      </c>
    </row>
    <row r="28" spans="1:7" ht="16.3" thickBot="1" x14ac:dyDescent="0.35">
      <c r="A28" s="14" t="str">
        <f>[1]januar!A28</f>
        <v xml:space="preserve">PVL   </v>
      </c>
      <c r="B28" s="15">
        <f>[1]januar!B28</f>
        <v>15</v>
      </c>
      <c r="C28" s="15">
        <f>[1]januar!C28+[1]februar!C28+[1]mart!C28+[1]april!C28+[1]maj!C27+[1]juni!C27+[1]juli!C27+[1]avgust!C27+[1]septembar!C28+[1]oktobar!C28+[1]novembar!C28+[1]decembar!C28</f>
        <v>8</v>
      </c>
      <c r="D28" s="16">
        <f t="shared" si="0"/>
        <v>23</v>
      </c>
      <c r="E28" s="17">
        <f>[1]januar!E28+[1]februar!E28+[1]mart!E28+[1]april!E28+[1]maj!E27+[1]juni!E27+[1]juli!E27+[1]avgust!E27+[1]septembar!E28+[1]oktobar!E28+[1]novembar!E28+[1]decembar!E28</f>
        <v>7</v>
      </c>
      <c r="F28" s="18">
        <f t="shared" si="1"/>
        <v>16</v>
      </c>
      <c r="G28" s="19">
        <f t="shared" si="2"/>
        <v>69.565217391304344</v>
      </c>
    </row>
    <row r="29" spans="1:7" ht="16.3" thickBot="1" x14ac:dyDescent="0.35">
      <c r="A29" s="14" t="str">
        <f>[1]januar!A29</f>
        <v>PVLZ</v>
      </c>
      <c r="B29" s="15">
        <f>[1]januar!B29</f>
        <v>0</v>
      </c>
      <c r="C29" s="15">
        <f>[1]januar!C29+[1]februar!C29+[1]mart!C29+[1]april!C29+[1]maj!C28+[1]juni!C28+[1]juli!C28+[1]avgust!C28+[1]septembar!C29+[1]oktobar!C29+[1]novembar!C29+[1]decembar!C29</f>
        <v>5</v>
      </c>
      <c r="D29" s="16">
        <f t="shared" si="0"/>
        <v>5</v>
      </c>
      <c r="E29" s="17">
        <f>[1]januar!E29+[1]februar!E29+[1]mart!E29+[1]april!E29+[1]maj!E28+[1]juni!E28+[1]juli!E28+[1]avgust!E28+[1]septembar!E29+[1]oktobar!E29+[1]novembar!E29+[1]decembar!E29</f>
        <v>3</v>
      </c>
      <c r="F29" s="18">
        <f t="shared" si="1"/>
        <v>2</v>
      </c>
      <c r="G29" s="19">
        <f t="shared" si="2"/>
        <v>40</v>
      </c>
    </row>
    <row r="30" spans="1:7" ht="16.3" thickBot="1" x14ac:dyDescent="0.35">
      <c r="A30" s="14" t="str">
        <f>[1]januar!A30</f>
        <v>Apelacije -Su-Ap</v>
      </c>
      <c r="B30" s="15">
        <f>[1]januar!B30</f>
        <v>10</v>
      </c>
      <c r="C30" s="15">
        <f>[1]januar!C30+[1]februar!C30+[1]mart!C30+[1]april!C30+[1]maj!C29+[1]juni!C29+[1]juli!C29+[1]avgust!C29+[1]septembar!C30+[1]oktobar!C30+[1]novembar!C30+[1]decembar!C30</f>
        <v>595</v>
      </c>
      <c r="D30" s="16">
        <f t="shared" si="0"/>
        <v>605</v>
      </c>
      <c r="E30" s="17">
        <v>574</v>
      </c>
      <c r="F30" s="18">
        <f t="shared" si="1"/>
        <v>31</v>
      </c>
      <c r="G30" s="19">
        <f t="shared" si="2"/>
        <v>5.1239669421487601</v>
      </c>
    </row>
    <row r="31" spans="1:7" ht="16.3" thickBot="1" x14ac:dyDescent="0.35">
      <c r="A31" s="14" t="str">
        <f>[1]januar!A31</f>
        <v>Građansko razno - R</v>
      </c>
      <c r="B31" s="15">
        <f>[1]januar!B31</f>
        <v>0</v>
      </c>
      <c r="C31" s="15">
        <f>[1]januar!C31+[1]februar!C31+[1]mart!C31+[1]april!C31+[1]maj!C30+[1]juni!C30+[1]juli!C30+[1]avgust!C30+[1]septembar!C31+[1]oktobar!C31+[1]novembar!C31+[1]decembar!C31</f>
        <v>17</v>
      </c>
      <c r="D31" s="16">
        <f t="shared" si="0"/>
        <v>17</v>
      </c>
      <c r="E31" s="17">
        <f>[1]januar!E31+[1]februar!E31+[1]mart!E31+[1]april!E31+[1]maj!E30+[1]juni!E30+[1]juli!E30+[1]avgust!E30+[1]septembar!E31+[1]oktobar!E31+[1]novembar!E31+[1]decembar!E31</f>
        <v>17</v>
      </c>
      <c r="F31" s="18">
        <f t="shared" si="1"/>
        <v>0</v>
      </c>
      <c r="G31" s="19">
        <f t="shared" si="2"/>
        <v>0</v>
      </c>
    </row>
    <row r="32" spans="1:7" ht="16.3" thickBot="1" x14ac:dyDescent="0.35">
      <c r="A32" s="14" t="str">
        <f>[1]januar!A32</f>
        <v>Upravni sporovi- U</v>
      </c>
      <c r="B32" s="15">
        <f>[1]januar!B32</f>
        <v>2964</v>
      </c>
      <c r="C32" s="15">
        <f>[1]januar!C32+[1]februar!C32+[1]mart!C32+[1]april!C32+[1]maj!C31+[1]juni!C31+[1]juli!C31+[1]avgust!C31+[1]septembar!C32+[1]oktobar!C32+[1]novembar!C32+[1]decembar!C32</f>
        <v>1009</v>
      </c>
      <c r="D32" s="16">
        <f t="shared" si="0"/>
        <v>3973</v>
      </c>
      <c r="E32" s="17">
        <f>[1]januar!E32+[1]februar!E32+[1]mart!E32+[1]april!E32+[1]maj!E31+[1]juni!E31+[1]juli!E31+[1]avgust!E31+[1]septembar!E32+[1]oktobar!E32+[1]novembar!E32+[1]decembar!E32</f>
        <v>1207</v>
      </c>
      <c r="F32" s="18">
        <f t="shared" si="1"/>
        <v>2766</v>
      </c>
      <c r="G32" s="19">
        <f t="shared" si="2"/>
        <v>69.619934558268312</v>
      </c>
    </row>
    <row r="33" spans="1:7" ht="16.3" thickBot="1" x14ac:dyDescent="0.35">
      <c r="A33" s="14" t="str">
        <f>[1]januar!A33</f>
        <v>Ponovno suđenje u upravi Uvl</v>
      </c>
      <c r="B33" s="15">
        <f>[1]januar!B33</f>
        <v>8</v>
      </c>
      <c r="C33" s="15">
        <f>[1]januar!C33+[1]februar!C33+[1]mart!C33+[1]april!C33+[1]maj!C32+[1]juni!C32+[1]juli!C32+[1]avgust!C32+[1]septembar!C33+[1]oktobar!C33+[1]novembar!C33+[1]decembar!C33</f>
        <v>7</v>
      </c>
      <c r="D33" s="16">
        <f t="shared" si="0"/>
        <v>15</v>
      </c>
      <c r="E33" s="17">
        <f>[1]januar!E33+[1]februar!E33+[1]mart!E33+[1]april!E33+[1]maj!E32+[1]juni!E32+[1]juli!E32+[1]avgust!E32+[1]septembar!E33+[1]oktobar!E33+[1]novembar!E33+[1]decembar!E33</f>
        <v>2</v>
      </c>
      <c r="F33" s="18">
        <f t="shared" si="1"/>
        <v>13</v>
      </c>
      <c r="G33" s="19">
        <f t="shared" si="2"/>
        <v>86.666666666666671</v>
      </c>
    </row>
    <row r="34" spans="1:7" ht="16.3" thickBot="1" x14ac:dyDescent="0.35">
      <c r="A34" s="14" t="str">
        <f>[1]januar!A34</f>
        <v>Zahtjev za vanredno preis - Uvp</v>
      </c>
      <c r="B34" s="15">
        <f>[1]januar!B34</f>
        <v>18</v>
      </c>
      <c r="C34" s="15">
        <f>[1]januar!C34+[1]februar!C34+[1]mart!C34+[1]april!C34+[1]maj!C33+[1]juni!C33+[1]juli!C33+[1]avgust!C33+[1]septembar!C34+[1]oktobar!C34+[1]novembar!C34+[1]decembar!C34</f>
        <v>23</v>
      </c>
      <c r="D34" s="16">
        <f t="shared" si="0"/>
        <v>41</v>
      </c>
      <c r="E34" s="17">
        <f>[1]januar!E34+[1]februar!E34+[1]mart!E34+[1]april!E34+[1]maj!E33+[1]juni!E33+[1]juli!E33+[1]avgust!E33+[1]septembar!E34+[1]oktobar!E34+[1]novembar!E34+[1]decembar!E34</f>
        <v>5</v>
      </c>
      <c r="F34" s="18">
        <f t="shared" si="1"/>
        <v>36</v>
      </c>
      <c r="G34" s="19">
        <f t="shared" si="2"/>
        <v>87.804878048780495</v>
      </c>
    </row>
    <row r="35" spans="1:7" ht="16.3" thickBot="1" x14ac:dyDescent="0.35">
      <c r="A35" s="14" t="str">
        <f>[1]januar!A35</f>
        <v>Žalbeni postupak u upravi - Uz</v>
      </c>
      <c r="B35" s="15">
        <f>[1]januar!B35</f>
        <v>1</v>
      </c>
      <c r="C35" s="15">
        <f>[1]januar!C35+[1]februar!C35+[1]mart!C35+[1]april!C35+[1]maj!C34+[1]juni!C34+[1]juli!C34+[1]avgust!C34+[1]septembar!C35+[1]oktobar!C35+[1]novembar!C35+[1]decembar!C35</f>
        <v>8</v>
      </c>
      <c r="D35" s="16">
        <f t="shared" si="0"/>
        <v>9</v>
      </c>
      <c r="E35" s="17">
        <f>[1]januar!E35+[1]februar!E35+[1]mart!E35+[1]april!E35+[1]maj!E34+[1]juni!E34+[1]juli!E34+[1]avgust!E34+[1]septembar!E35+[1]oktobar!E35+[1]novembar!E35+[1]decembar!E35</f>
        <v>7</v>
      </c>
      <c r="F35" s="18">
        <f t="shared" si="1"/>
        <v>2</v>
      </c>
      <c r="G35" s="19">
        <f t="shared" si="2"/>
        <v>22.222222222222221</v>
      </c>
    </row>
    <row r="36" spans="1:7" ht="16.3" thickBot="1" x14ac:dyDescent="0.35">
      <c r="A36" s="14" t="str">
        <f>[1]januar!A36</f>
        <v>Upravna faza pripreme -U-Fp</v>
      </c>
      <c r="B36" s="15">
        <f>[1]januar!B36</f>
        <v>445</v>
      </c>
      <c r="C36" s="15">
        <f>[1]januar!C36+[1]februar!C36+[1]mart!C36+[1]april!C36+[1]maj!C35+[1]juni!C35+[1]juli!C35+[1]avgust!C35+[1]septembar!C36+[1]oktobar!C36+[1]novembar!C36+[1]decembar!C36</f>
        <v>992</v>
      </c>
      <c r="D36" s="16">
        <f t="shared" si="0"/>
        <v>1437</v>
      </c>
      <c r="E36" s="17">
        <f>[1]januar!E36+[1]februar!E36+[1]mart!E36+[1]april!E36+[1]maj!E35+[1]juni!E35+[1]juli!E35+[1]avgust!E35+[1]septembar!E36+[1]oktobar!E36+[1]novembar!E36+[1]decembar!E36</f>
        <v>1074</v>
      </c>
      <c r="F36" s="18">
        <f t="shared" si="1"/>
        <v>363</v>
      </c>
      <c r="G36" s="19">
        <f t="shared" si="2"/>
        <v>25.260960334029225</v>
      </c>
    </row>
    <row r="37" spans="1:7" ht="16.3" thickBot="1" x14ac:dyDescent="0.35">
      <c r="A37" s="14" t="str">
        <f>[1]januar!A37</f>
        <v>Upravno razno -U-R</v>
      </c>
      <c r="B37" s="15">
        <f>[1]januar!B37</f>
        <v>0</v>
      </c>
      <c r="C37" s="15">
        <f>[1]januar!C37+[1]februar!C37+[1]mart!C37+[1]april!C37+[1]maj!C36+[1]juni!C36+[1]juli!C36+[1]avgust!C36+[1]septembar!C37+[1]oktobar!C37+[1]novembar!C37+[1]decembar!C37</f>
        <v>163</v>
      </c>
      <c r="D37" s="16">
        <f t="shared" si="0"/>
        <v>163</v>
      </c>
      <c r="E37" s="17">
        <f>[1]januar!E37+[1]februar!E37+[1]mart!E37+[1]april!E37+[1]maj!E36+[1]juni!E36+[1]juli!E36+[1]avgust!E36+[1]septembar!E37+[1]oktobar!E37+[1]novembar!E37+[1]decembar!E37</f>
        <v>160</v>
      </c>
      <c r="F37" s="18">
        <f t="shared" si="1"/>
        <v>3</v>
      </c>
      <c r="G37" s="19">
        <f t="shared" si="2"/>
        <v>1.8404907975460123</v>
      </c>
    </row>
    <row r="38" spans="1:7" ht="16.3" thickBot="1" x14ac:dyDescent="0.35">
      <c r="A38" s="20" t="s">
        <v>9</v>
      </c>
      <c r="B38" s="21">
        <f>SUM(B5:B37)</f>
        <v>24648</v>
      </c>
      <c r="C38" s="21">
        <f>SUM(C5:C37)</f>
        <v>10528</v>
      </c>
      <c r="D38" s="22">
        <f>SUM(D5:D37)</f>
        <v>35176</v>
      </c>
      <c r="E38" s="21">
        <f>SUM(E5:E37)</f>
        <v>13828</v>
      </c>
      <c r="F38" s="21">
        <f>SUM(F5:F37)</f>
        <v>21348</v>
      </c>
      <c r="G38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Mediha Gagrica</dc:creator>
  <cp:lastModifiedBy>Mediha Gagrica</cp:lastModifiedBy>
  <dcterms:created xsi:type="dcterms:W3CDTF">2021-06-22T12:55:09Z</dcterms:created>
  <dcterms:modified xsi:type="dcterms:W3CDTF">2021-06-22T12:58:20Z</dcterms:modified>
</cp:coreProperties>
</file>